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mydrive.effem.com/personal/cindy_miller_royalcanin_com/Documents/Documents/.National Accounts/Promotions &amp; Flyers/"/>
    </mc:Choice>
  </mc:AlternateContent>
  <xr:revisionPtr revIDLastSave="103" documentId="8_{BD7EB93A-18CC-41F2-A492-317978E801BE}" xr6:coauthVersionLast="47" xr6:coauthVersionMax="47" xr10:uidLastSave="{38DB26E3-9EF0-4C58-9262-68DDCFB08849}"/>
  <bookViews>
    <workbookView xWindow="28680" yWindow="-120" windowWidth="19440" windowHeight="15000" xr2:uid="{3AFC87D7-26F6-4E9D-B84A-8BC623CF40CF}"/>
  </bookViews>
  <sheets>
    <sheet name="Order Form" sheetId="2" r:id="rId1"/>
    <sheet name="Sheet1" sheetId="3" state="hidden" r:id="rId2"/>
    <sheet name="3PL" sheetId="1" state="hidden" r:id="rId3"/>
  </sheets>
  <definedNames>
    <definedName name="_xlnm._FilterDatabase" localSheetId="2" hidden="1">'3PL'!$A$4:$E$69</definedName>
    <definedName name="_xlnm._FilterDatabase" localSheetId="0" hidden="1">'Order Form'!$A$4:$D$41</definedName>
    <definedName name="_xlnm._FilterDatabase" localSheetId="1" hidden="1">Sheet1!$A$2:$BG$466</definedName>
    <definedName name="_xlnm.Print_Area" localSheetId="2">'3PL'!$A$1:$K$224</definedName>
    <definedName name="_xlnm.Print_Titles" localSheetId="2">'3PL'!$1:$4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2" l="1"/>
  <c r="M83" i="2"/>
  <c r="M91" i="2"/>
  <c r="M90" i="2"/>
  <c r="M89" i="2"/>
  <c r="M26" i="2"/>
  <c r="M25" i="2"/>
  <c r="M24" i="2"/>
  <c r="M23" i="2"/>
  <c r="M22" i="2"/>
  <c r="M21" i="2"/>
  <c r="M20" i="2"/>
  <c r="F103" i="2"/>
  <c r="F104" i="2"/>
  <c r="F105" i="2"/>
  <c r="F106" i="2"/>
  <c r="F107" i="2"/>
  <c r="F108" i="2"/>
  <c r="F109" i="2"/>
  <c r="F110" i="2"/>
  <c r="F111" i="2"/>
  <c r="F112" i="2"/>
  <c r="F113" i="2"/>
  <c r="F114" i="2"/>
  <c r="F115" i="2"/>
  <c r="F116" i="2"/>
  <c r="F117" i="2"/>
  <c r="F118" i="2"/>
  <c r="F119" i="2"/>
  <c r="F102" i="2"/>
  <c r="F94" i="2"/>
  <c r="F95" i="2"/>
  <c r="F96" i="2"/>
  <c r="F97" i="2"/>
  <c r="F98" i="2"/>
  <c r="F99" i="2"/>
  <c r="F100" i="2"/>
  <c r="M101" i="2"/>
  <c r="M102" i="2"/>
  <c r="M103" i="2"/>
  <c r="M104" i="2"/>
  <c r="M105" i="2"/>
  <c r="M106" i="2"/>
  <c r="M107" i="2"/>
  <c r="M108" i="2"/>
  <c r="M109" i="2"/>
  <c r="M110" i="2"/>
  <c r="M111" i="2"/>
  <c r="M112" i="2"/>
  <c r="M113" i="2"/>
  <c r="M114" i="2"/>
  <c r="M115" i="2"/>
  <c r="M116" i="2"/>
  <c r="M117" i="2"/>
  <c r="M118" i="2"/>
  <c r="M119" i="2"/>
  <c r="M120" i="2"/>
  <c r="M121" i="2"/>
  <c r="M100" i="2"/>
  <c r="M85" i="2"/>
  <c r="M86" i="2"/>
  <c r="M87" i="2"/>
  <c r="M88" i="2"/>
  <c r="M92" i="2"/>
  <c r="M93" i="2"/>
  <c r="M94" i="2"/>
  <c r="M95" i="2"/>
  <c r="M96" i="2"/>
  <c r="M97" i="2"/>
  <c r="M98" i="2"/>
  <c r="M84" i="2"/>
  <c r="F84" i="2"/>
  <c r="F85" i="2"/>
  <c r="F86" i="2"/>
  <c r="F87" i="2"/>
  <c r="F88" i="2"/>
  <c r="F89" i="2"/>
  <c r="F90" i="2"/>
  <c r="F91" i="2"/>
  <c r="F92" i="2"/>
  <c r="F83" i="2"/>
  <c r="F78" i="2"/>
  <c r="M40" i="2"/>
  <c r="M41" i="2"/>
  <c r="M42" i="2"/>
  <c r="M43" i="2"/>
  <c r="M44" i="2"/>
  <c r="M45" i="2"/>
  <c r="M46" i="2"/>
  <c r="M47" i="2"/>
  <c r="M48" i="2"/>
  <c r="M49" i="2"/>
  <c r="M50" i="2"/>
  <c r="M51" i="2"/>
  <c r="M52" i="2"/>
  <c r="M39" i="2"/>
  <c r="M55" i="2"/>
  <c r="M56" i="2"/>
  <c r="M57" i="2"/>
  <c r="M58" i="2"/>
  <c r="M59" i="2"/>
  <c r="M60" i="2"/>
  <c r="M61" i="2"/>
  <c r="M62" i="2"/>
  <c r="M63" i="2"/>
  <c r="M64" i="2"/>
  <c r="M65" i="2"/>
  <c r="M66" i="2"/>
  <c r="M67" i="2"/>
  <c r="M68" i="2"/>
  <c r="M69" i="2"/>
  <c r="M70" i="2"/>
  <c r="M71" i="2"/>
  <c r="M72" i="2"/>
  <c r="M73" i="2"/>
  <c r="M74" i="2"/>
  <c r="M75" i="2"/>
  <c r="M76" i="2"/>
  <c r="M77" i="2"/>
  <c r="M78" i="2"/>
  <c r="M79" i="2"/>
  <c r="M80" i="2"/>
  <c r="M54" i="2"/>
  <c r="F44" i="2"/>
  <c r="F45" i="2"/>
  <c r="F46" i="2"/>
  <c r="F47" i="2"/>
  <c r="F48" i="2"/>
  <c r="F49" i="2"/>
  <c r="F50" i="2"/>
  <c r="F51" i="2"/>
  <c r="F52" i="2"/>
  <c r="F53" i="2"/>
  <c r="F54" i="2"/>
  <c r="F55" i="2"/>
  <c r="F43" i="2"/>
  <c r="F58" i="2"/>
  <c r="F59" i="2"/>
  <c r="F60" i="2"/>
  <c r="F61" i="2"/>
  <c r="F62" i="2"/>
  <c r="F63" i="2"/>
  <c r="F64" i="2"/>
  <c r="F65" i="2"/>
  <c r="F66" i="2"/>
  <c r="F67" i="2"/>
  <c r="F68" i="2"/>
  <c r="F69" i="2"/>
  <c r="F70" i="2"/>
  <c r="F71" i="2"/>
  <c r="F72" i="2"/>
  <c r="F73" i="2"/>
  <c r="F74" i="2"/>
  <c r="F75" i="2"/>
  <c r="F76" i="2"/>
  <c r="F57" i="2"/>
  <c r="M12" i="2"/>
  <c r="M9" i="2"/>
  <c r="M13" i="2"/>
  <c r="M14" i="2"/>
  <c r="M16" i="2"/>
  <c r="M10" i="2"/>
  <c r="M17" i="2"/>
  <c r="M18" i="2"/>
  <c r="M19" i="2"/>
  <c r="M11" i="2"/>
  <c r="M27" i="2"/>
  <c r="M28" i="2"/>
  <c r="M29" i="2"/>
  <c r="M30" i="2"/>
  <c r="M31" i="2"/>
  <c r="M32" i="2"/>
  <c r="M33" i="2"/>
  <c r="M34" i="2"/>
  <c r="M35" i="2"/>
  <c r="M36" i="2"/>
  <c r="M37" i="2"/>
  <c r="M8" i="2"/>
  <c r="F9" i="2"/>
  <c r="F10" i="2"/>
  <c r="F11" i="2"/>
  <c r="F12" i="2"/>
  <c r="F13" i="2"/>
  <c r="F14" i="2"/>
  <c r="F15" i="2"/>
  <c r="F16" i="2"/>
  <c r="F17" i="2"/>
  <c r="F18" i="2"/>
  <c r="F19" i="2"/>
  <c r="F20" i="2"/>
  <c r="F21" i="2"/>
  <c r="F22" i="2"/>
  <c r="F23" i="2"/>
  <c r="F24" i="2"/>
  <c r="F26" i="2"/>
  <c r="F25" i="2"/>
  <c r="F27" i="2"/>
  <c r="F28" i="2"/>
  <c r="F29" i="2"/>
  <c r="F30" i="2"/>
  <c r="F31" i="2"/>
  <c r="F32" i="2"/>
  <c r="F33" i="2"/>
  <c r="F34" i="2"/>
  <c r="F35" i="2"/>
  <c r="F36" i="2"/>
  <c r="F37" i="2"/>
  <c r="F38" i="2"/>
  <c r="F39" i="2"/>
  <c r="F40" i="2"/>
  <c r="F41" i="2"/>
  <c r="F8" i="2"/>
  <c r="U108" i="3"/>
  <c r="AG108" i="3"/>
  <c r="AO108" i="3"/>
  <c r="AW108" i="3"/>
  <c r="BG108" i="3"/>
  <c r="U109" i="3"/>
  <c r="AG109" i="3"/>
  <c r="AO109" i="3"/>
  <c r="AW109" i="3"/>
  <c r="BG109" i="3"/>
  <c r="U110" i="3"/>
  <c r="AG110" i="3"/>
  <c r="AO110" i="3"/>
  <c r="AW110" i="3"/>
  <c r="BG110" i="3"/>
  <c r="U111" i="3"/>
  <c r="AG111" i="3"/>
  <c r="AO111" i="3"/>
  <c r="AW111" i="3"/>
  <c r="BG111" i="3"/>
  <c r="U112" i="3"/>
  <c r="AG112" i="3"/>
  <c r="AO112" i="3"/>
  <c r="AW112" i="3"/>
  <c r="BG112" i="3"/>
  <c r="U113" i="3"/>
  <c r="AG113" i="3"/>
  <c r="AO113" i="3"/>
  <c r="AW113" i="3"/>
  <c r="BG113" i="3"/>
  <c r="U114" i="3"/>
  <c r="AG114" i="3"/>
  <c r="AO114" i="3"/>
  <c r="AW114" i="3"/>
  <c r="BG114" i="3"/>
  <c r="U115" i="3"/>
  <c r="AG115" i="3"/>
  <c r="AO115" i="3"/>
  <c r="AW115" i="3"/>
  <c r="BG115" i="3"/>
  <c r="U116" i="3"/>
  <c r="AG116" i="3"/>
  <c r="AO116" i="3"/>
  <c r="AW116" i="3"/>
  <c r="BG116" i="3"/>
  <c r="U45" i="3"/>
  <c r="AG45" i="3"/>
  <c r="AO45" i="3"/>
  <c r="AW45" i="3"/>
  <c r="BG45" i="3"/>
  <c r="U74" i="3"/>
  <c r="AG74" i="3"/>
  <c r="AO74" i="3"/>
  <c r="AW74" i="3"/>
  <c r="BG74" i="3"/>
  <c r="U5" i="3"/>
  <c r="AG5" i="3"/>
  <c r="AO5" i="3"/>
  <c r="AW5" i="3"/>
  <c r="BG5" i="3"/>
  <c r="U6" i="3"/>
  <c r="AG6" i="3"/>
  <c r="AO6" i="3"/>
  <c r="AW6" i="3"/>
  <c r="BG6" i="3"/>
  <c r="U151" i="3"/>
  <c r="AG151" i="3"/>
  <c r="AO151" i="3"/>
  <c r="AW151" i="3"/>
  <c r="BG151" i="3"/>
  <c r="U152" i="3"/>
  <c r="AG152" i="3"/>
  <c r="AO152" i="3"/>
  <c r="AW152" i="3"/>
  <c r="BG152" i="3"/>
  <c r="U156" i="3"/>
  <c r="AG156" i="3"/>
  <c r="AO156" i="3"/>
  <c r="AW156" i="3"/>
  <c r="BG156" i="3"/>
  <c r="U157" i="3"/>
  <c r="AG157" i="3"/>
  <c r="AO157" i="3"/>
  <c r="AW157" i="3"/>
  <c r="BG157" i="3"/>
  <c r="U7" i="3"/>
  <c r="AG7" i="3"/>
  <c r="AO7" i="3"/>
  <c r="AW7" i="3"/>
  <c r="BG7" i="3"/>
  <c r="U8" i="3"/>
  <c r="AG8" i="3"/>
  <c r="AO8" i="3"/>
  <c r="AW8" i="3"/>
  <c r="BG8" i="3"/>
  <c r="U9" i="3"/>
  <c r="AG9" i="3"/>
  <c r="AO9" i="3"/>
  <c r="AW9" i="3"/>
  <c r="BG9" i="3"/>
  <c r="U49" i="3"/>
  <c r="AG49" i="3"/>
  <c r="AO49" i="3"/>
  <c r="AW49" i="3"/>
  <c r="BG49" i="3"/>
  <c r="U50" i="3"/>
  <c r="AG50" i="3"/>
  <c r="AO50" i="3"/>
  <c r="AW50" i="3"/>
  <c r="BG50" i="3"/>
  <c r="U75" i="3"/>
  <c r="AG75" i="3"/>
  <c r="AO75" i="3"/>
  <c r="AW75" i="3"/>
  <c r="BG75" i="3"/>
  <c r="U19" i="3"/>
  <c r="AG19" i="3"/>
  <c r="AO19" i="3"/>
  <c r="AW19" i="3"/>
  <c r="BG19" i="3"/>
  <c r="U20" i="3"/>
  <c r="AG20" i="3"/>
  <c r="AO20" i="3"/>
  <c r="AW20" i="3"/>
  <c r="BG20" i="3"/>
  <c r="U121" i="3"/>
  <c r="AG121" i="3"/>
  <c r="AO121" i="3"/>
  <c r="AW121" i="3"/>
  <c r="BG121" i="3"/>
  <c r="U76" i="3"/>
  <c r="AG76" i="3"/>
  <c r="AO76" i="3"/>
  <c r="AW76" i="3"/>
  <c r="BG76" i="3"/>
  <c r="U23" i="3"/>
  <c r="AG23" i="3"/>
  <c r="AO23" i="3"/>
  <c r="AW23" i="3"/>
  <c r="BG23" i="3"/>
  <c r="U24" i="3"/>
  <c r="AG24" i="3"/>
  <c r="AO24" i="3"/>
  <c r="AW24" i="3"/>
  <c r="BG24" i="3"/>
  <c r="U51" i="3"/>
  <c r="AG51" i="3"/>
  <c r="AO51" i="3"/>
  <c r="AW51" i="3"/>
  <c r="BG51" i="3"/>
  <c r="U77" i="3"/>
  <c r="AG77" i="3"/>
  <c r="AO77" i="3"/>
  <c r="AW77" i="3"/>
  <c r="BG77" i="3"/>
  <c r="U78" i="3"/>
  <c r="AG78" i="3"/>
  <c r="AO78" i="3"/>
  <c r="AW78" i="3"/>
  <c r="BG78" i="3"/>
  <c r="U10" i="3"/>
  <c r="AG10" i="3"/>
  <c r="AO10" i="3"/>
  <c r="AW10" i="3"/>
  <c r="BG10" i="3"/>
  <c r="U52" i="3"/>
  <c r="AG52" i="3"/>
  <c r="AO52" i="3"/>
  <c r="AW52" i="3"/>
  <c r="BG52" i="3"/>
  <c r="U53" i="3"/>
  <c r="AG53" i="3"/>
  <c r="AO53" i="3"/>
  <c r="AW53" i="3"/>
  <c r="BG53" i="3"/>
  <c r="U54" i="3"/>
  <c r="AG54" i="3"/>
  <c r="AO54" i="3"/>
  <c r="AW54" i="3"/>
  <c r="BG54" i="3"/>
  <c r="U11" i="3"/>
  <c r="AG11" i="3"/>
  <c r="AO11" i="3"/>
  <c r="AW11" i="3"/>
  <c r="BG11" i="3"/>
  <c r="U12" i="3"/>
  <c r="AG12" i="3"/>
  <c r="AO12" i="3"/>
  <c r="AW12" i="3"/>
  <c r="BG12" i="3"/>
  <c r="U13" i="3"/>
  <c r="AG13" i="3"/>
  <c r="AO13" i="3"/>
  <c r="AW13" i="3"/>
  <c r="BG13" i="3"/>
  <c r="U55" i="3"/>
  <c r="AG55" i="3"/>
  <c r="AO55" i="3"/>
  <c r="AW55" i="3"/>
  <c r="BG55" i="3"/>
  <c r="U158" i="3"/>
  <c r="AG158" i="3"/>
  <c r="AO158" i="3"/>
  <c r="AW158" i="3"/>
  <c r="BG158" i="3"/>
  <c r="U3" i="3"/>
  <c r="AG3" i="3"/>
  <c r="AO3" i="3"/>
  <c r="AW3" i="3"/>
  <c r="BG3" i="3"/>
  <c r="U159" i="3"/>
  <c r="AG159" i="3"/>
  <c r="AO159" i="3"/>
  <c r="AW159" i="3"/>
  <c r="BG159" i="3"/>
  <c r="U4" i="3"/>
  <c r="AG4" i="3"/>
  <c r="AO4" i="3"/>
  <c r="AW4" i="3"/>
  <c r="BG4" i="3"/>
  <c r="U79" i="3"/>
  <c r="AG79" i="3"/>
  <c r="AO79" i="3"/>
  <c r="AW79" i="3"/>
  <c r="BG79" i="3"/>
  <c r="U129" i="3"/>
  <c r="AG129" i="3"/>
  <c r="AO129" i="3"/>
  <c r="AW129" i="3"/>
  <c r="BG129" i="3"/>
  <c r="U160" i="3"/>
  <c r="AG160" i="3"/>
  <c r="AO160" i="3"/>
  <c r="AW160" i="3"/>
  <c r="BG160" i="3"/>
  <c r="U80" i="3"/>
  <c r="AG80" i="3"/>
  <c r="AO80" i="3"/>
  <c r="AW80" i="3"/>
  <c r="BG80" i="3"/>
  <c r="U47" i="3"/>
  <c r="AG47" i="3"/>
  <c r="AO47" i="3"/>
  <c r="AW47" i="3"/>
  <c r="BG47" i="3"/>
  <c r="U48" i="3"/>
  <c r="AG48" i="3"/>
  <c r="AO48" i="3"/>
  <c r="AW48" i="3"/>
  <c r="BG48" i="3"/>
  <c r="U81" i="3"/>
  <c r="AG81" i="3"/>
  <c r="AO81" i="3"/>
  <c r="AW81" i="3"/>
  <c r="BG81" i="3"/>
  <c r="U82" i="3"/>
  <c r="AG82" i="3"/>
  <c r="AO82" i="3"/>
  <c r="AW82" i="3"/>
  <c r="BG82" i="3"/>
  <c r="U83" i="3"/>
  <c r="AG83" i="3"/>
  <c r="AO83" i="3"/>
  <c r="AW83" i="3"/>
  <c r="BG83" i="3"/>
  <c r="U84" i="3"/>
  <c r="AG84" i="3"/>
  <c r="AO84" i="3"/>
  <c r="AW84" i="3"/>
  <c r="BG84" i="3"/>
  <c r="U85" i="3"/>
  <c r="AG85" i="3"/>
  <c r="AO85" i="3"/>
  <c r="AW85" i="3"/>
  <c r="BG85" i="3"/>
  <c r="U86" i="3"/>
  <c r="AG86" i="3"/>
  <c r="AO86" i="3"/>
  <c r="AW86" i="3"/>
  <c r="BG86" i="3"/>
  <c r="U87" i="3"/>
  <c r="AG87" i="3"/>
  <c r="AO87" i="3"/>
  <c r="AW87" i="3"/>
  <c r="BG87" i="3"/>
  <c r="U88" i="3"/>
  <c r="AG88" i="3"/>
  <c r="AO88" i="3"/>
  <c r="AW88" i="3"/>
  <c r="BG88" i="3"/>
  <c r="U89" i="3"/>
  <c r="AG89" i="3"/>
  <c r="AO89" i="3"/>
  <c r="AW89" i="3"/>
  <c r="BG89" i="3"/>
  <c r="U90" i="3"/>
  <c r="AG90" i="3"/>
  <c r="AO90" i="3"/>
  <c r="AW90" i="3"/>
  <c r="BG90" i="3"/>
  <c r="U91" i="3"/>
  <c r="AG91" i="3"/>
  <c r="AO91" i="3"/>
  <c r="AW91" i="3"/>
  <c r="BG91" i="3"/>
  <c r="U161" i="3"/>
  <c r="AG161" i="3"/>
  <c r="AO161" i="3"/>
  <c r="AW161" i="3"/>
  <c r="BG161" i="3"/>
  <c r="U162" i="3"/>
  <c r="AG162" i="3"/>
  <c r="AO162" i="3"/>
  <c r="AW162" i="3"/>
  <c r="BG162" i="3"/>
  <c r="U163" i="3"/>
  <c r="AG163" i="3"/>
  <c r="AO163" i="3"/>
  <c r="AW163" i="3"/>
  <c r="BG163" i="3"/>
  <c r="U65" i="3"/>
  <c r="AG65" i="3"/>
  <c r="AO65" i="3"/>
  <c r="AW65" i="3"/>
  <c r="BG65" i="3"/>
  <c r="U66" i="3"/>
  <c r="AG66" i="3"/>
  <c r="AO66" i="3"/>
  <c r="AW66" i="3"/>
  <c r="BG66" i="3"/>
  <c r="U67" i="3"/>
  <c r="AG67" i="3"/>
  <c r="AO67" i="3"/>
  <c r="AW67" i="3"/>
  <c r="BG67" i="3"/>
  <c r="U68" i="3"/>
  <c r="AG68" i="3"/>
  <c r="AO68" i="3"/>
  <c r="AW68" i="3"/>
  <c r="BG68" i="3"/>
  <c r="U69" i="3"/>
  <c r="AG69" i="3"/>
  <c r="AO69" i="3"/>
  <c r="AW69" i="3"/>
  <c r="BG69" i="3"/>
  <c r="U70" i="3"/>
  <c r="AG70" i="3"/>
  <c r="AO70" i="3"/>
  <c r="AW70" i="3"/>
  <c r="BG70" i="3"/>
  <c r="U14" i="3"/>
  <c r="AG14" i="3"/>
  <c r="AO14" i="3"/>
  <c r="AW14" i="3"/>
  <c r="BG14" i="3"/>
  <c r="U15" i="3"/>
  <c r="AG15" i="3"/>
  <c r="AO15" i="3"/>
  <c r="AW15" i="3"/>
  <c r="BG15" i="3"/>
  <c r="U56" i="3"/>
  <c r="AG56" i="3"/>
  <c r="AO56" i="3"/>
  <c r="AW56" i="3"/>
  <c r="BG56" i="3"/>
  <c r="U57" i="3"/>
  <c r="AG57" i="3"/>
  <c r="AO57" i="3"/>
  <c r="AW57" i="3"/>
  <c r="BG57" i="3"/>
  <c r="U58" i="3"/>
  <c r="AG58" i="3"/>
  <c r="AO58" i="3"/>
  <c r="AW58" i="3"/>
  <c r="BG58" i="3"/>
  <c r="U59" i="3"/>
  <c r="AG59" i="3"/>
  <c r="AO59" i="3"/>
  <c r="AW59" i="3"/>
  <c r="BG59" i="3"/>
  <c r="U60" i="3"/>
  <c r="AG60" i="3"/>
  <c r="AO60" i="3"/>
  <c r="AW60" i="3"/>
  <c r="BG60" i="3"/>
  <c r="U61" i="3"/>
  <c r="AG61" i="3"/>
  <c r="AO61" i="3"/>
  <c r="AW61" i="3"/>
  <c r="BG61" i="3"/>
  <c r="U62" i="3"/>
  <c r="AG62" i="3"/>
  <c r="AO62" i="3"/>
  <c r="AW62" i="3"/>
  <c r="BG62" i="3"/>
  <c r="U63" i="3"/>
  <c r="AG63" i="3"/>
  <c r="AO63" i="3"/>
  <c r="AW63" i="3"/>
  <c r="BG63" i="3"/>
  <c r="U16" i="3"/>
  <c r="AG16" i="3"/>
  <c r="AO16" i="3"/>
  <c r="AW16" i="3"/>
  <c r="BG16" i="3"/>
  <c r="U164" i="3"/>
  <c r="AG164" i="3"/>
  <c r="AO164" i="3"/>
  <c r="AW164" i="3"/>
  <c r="BG164" i="3"/>
  <c r="U168" i="3"/>
  <c r="AG168" i="3"/>
  <c r="AO168" i="3"/>
  <c r="AW168" i="3"/>
  <c r="BG168" i="3"/>
  <c r="U64" i="3"/>
  <c r="AG64" i="3"/>
  <c r="AO64" i="3"/>
  <c r="AW64" i="3"/>
  <c r="BG64" i="3"/>
  <c r="U71" i="3"/>
  <c r="AG71" i="3"/>
  <c r="AO71" i="3"/>
  <c r="AW71" i="3"/>
  <c r="BG71" i="3"/>
  <c r="U169" i="3"/>
  <c r="AG169" i="3"/>
  <c r="AO169" i="3"/>
  <c r="AW169" i="3"/>
  <c r="BG169" i="3"/>
  <c r="U170" i="3"/>
  <c r="AG170" i="3"/>
  <c r="AO170" i="3"/>
  <c r="AW170" i="3"/>
  <c r="BG170" i="3"/>
  <c r="U17" i="3"/>
  <c r="AG17" i="3"/>
  <c r="AO17" i="3"/>
  <c r="AW17" i="3"/>
  <c r="BG17" i="3"/>
  <c r="U92" i="3"/>
  <c r="AG92" i="3"/>
  <c r="AO92" i="3"/>
  <c r="AW92" i="3"/>
  <c r="BG92" i="3"/>
  <c r="U171" i="3"/>
  <c r="AG171" i="3"/>
  <c r="AO171" i="3"/>
  <c r="AW171" i="3"/>
  <c r="BG171" i="3"/>
  <c r="U117" i="3"/>
  <c r="AG117" i="3"/>
  <c r="AO117" i="3"/>
  <c r="AW117" i="3"/>
  <c r="BG117" i="3"/>
  <c r="U18" i="3"/>
  <c r="AG18" i="3"/>
  <c r="AO18" i="3"/>
  <c r="AW18" i="3"/>
  <c r="BG18" i="3"/>
  <c r="U21" i="3"/>
  <c r="AG21" i="3"/>
  <c r="AO21" i="3"/>
  <c r="AW21" i="3"/>
  <c r="BG21" i="3"/>
  <c r="U172" i="3"/>
  <c r="AG172" i="3"/>
  <c r="AO172" i="3"/>
  <c r="AW172" i="3"/>
  <c r="BG172" i="3"/>
  <c r="U230" i="3"/>
  <c r="AG230" i="3"/>
  <c r="AO230" i="3"/>
  <c r="AW230" i="3"/>
  <c r="BG230" i="3"/>
  <c r="U289" i="3"/>
  <c r="AG289" i="3"/>
  <c r="AO289" i="3"/>
  <c r="AW289" i="3"/>
  <c r="BG289" i="3"/>
  <c r="U72" i="3"/>
  <c r="AG72" i="3"/>
  <c r="AO72" i="3"/>
  <c r="AW72" i="3"/>
  <c r="BG72" i="3"/>
  <c r="U73" i="3"/>
  <c r="AG73" i="3"/>
  <c r="AO73" i="3"/>
  <c r="AW73" i="3"/>
  <c r="BG73" i="3"/>
  <c r="U146" i="3"/>
  <c r="AG146" i="3"/>
  <c r="AO146" i="3"/>
  <c r="AW146" i="3"/>
  <c r="BG146" i="3"/>
  <c r="U102" i="3"/>
  <c r="AG102" i="3"/>
  <c r="AO102" i="3"/>
  <c r="AW102" i="3"/>
  <c r="BG102" i="3"/>
  <c r="U103" i="3"/>
  <c r="AG103" i="3"/>
  <c r="AO103" i="3"/>
  <c r="AW103" i="3"/>
  <c r="BG103" i="3"/>
  <c r="U147" i="3"/>
  <c r="AG147" i="3"/>
  <c r="AO147" i="3"/>
  <c r="AW147" i="3"/>
  <c r="BG147" i="3"/>
  <c r="U105" i="3"/>
  <c r="AG105" i="3"/>
  <c r="AO105" i="3"/>
  <c r="AW105" i="3"/>
  <c r="BG105" i="3"/>
  <c r="U302" i="3"/>
  <c r="AG302" i="3"/>
  <c r="AO302" i="3"/>
  <c r="AW302" i="3"/>
  <c r="BG302" i="3"/>
  <c r="U93" i="3"/>
  <c r="AG93" i="3"/>
  <c r="AO93" i="3"/>
  <c r="AW93" i="3"/>
  <c r="BG93" i="3"/>
  <c r="U22" i="3"/>
  <c r="AG22" i="3"/>
  <c r="AO22" i="3"/>
  <c r="AW22" i="3"/>
  <c r="BG22" i="3"/>
  <c r="U25" i="3"/>
  <c r="AG25" i="3"/>
  <c r="AO25" i="3"/>
  <c r="AW25" i="3"/>
  <c r="BG25" i="3"/>
  <c r="U26" i="3"/>
  <c r="AG26" i="3"/>
  <c r="AO26" i="3"/>
  <c r="AW26" i="3"/>
  <c r="BG26" i="3"/>
  <c r="U27" i="3"/>
  <c r="AG27" i="3"/>
  <c r="AO27" i="3"/>
  <c r="AW27" i="3"/>
  <c r="BG27" i="3"/>
  <c r="U28" i="3"/>
  <c r="AG28" i="3"/>
  <c r="AO28" i="3"/>
  <c r="AW28" i="3"/>
  <c r="BG28" i="3"/>
  <c r="U29" i="3"/>
  <c r="AG29" i="3"/>
  <c r="AO29" i="3"/>
  <c r="AW29" i="3"/>
  <c r="BG29" i="3"/>
  <c r="U30" i="3"/>
  <c r="AG30" i="3"/>
  <c r="AO30" i="3"/>
  <c r="AW30" i="3"/>
  <c r="BG30" i="3"/>
  <c r="U31" i="3"/>
  <c r="AG31" i="3"/>
  <c r="AO31" i="3"/>
  <c r="AW31" i="3"/>
  <c r="BG31" i="3"/>
  <c r="U32" i="3"/>
  <c r="AG32" i="3"/>
  <c r="AO32" i="3"/>
  <c r="AW32" i="3"/>
  <c r="BG32" i="3"/>
  <c r="U33" i="3"/>
  <c r="AG33" i="3"/>
  <c r="AO33" i="3"/>
  <c r="AW33" i="3"/>
  <c r="BG33" i="3"/>
  <c r="U34" i="3"/>
  <c r="AG34" i="3"/>
  <c r="AO34" i="3"/>
  <c r="AW34" i="3"/>
  <c r="BG34" i="3"/>
  <c r="U35" i="3"/>
  <c r="AG35" i="3"/>
  <c r="AO35" i="3"/>
  <c r="AW35" i="3"/>
  <c r="BG35" i="3"/>
  <c r="U148" i="3"/>
  <c r="AG148" i="3"/>
  <c r="AO148" i="3"/>
  <c r="AW148" i="3"/>
  <c r="BG148" i="3"/>
  <c r="U150" i="3"/>
  <c r="AG150" i="3"/>
  <c r="AO150" i="3"/>
  <c r="AW150" i="3"/>
  <c r="BG150" i="3"/>
  <c r="BG466" i="3"/>
  <c r="AW466" i="3"/>
  <c r="AO466" i="3"/>
  <c r="AG466" i="3"/>
  <c r="U466" i="3"/>
  <c r="BG414" i="3"/>
  <c r="AW414" i="3"/>
  <c r="AO414" i="3"/>
  <c r="AG414" i="3"/>
  <c r="U414" i="3"/>
  <c r="BG240" i="3"/>
  <c r="AW240" i="3"/>
  <c r="AO240" i="3"/>
  <c r="AG240" i="3"/>
  <c r="U240" i="3"/>
  <c r="BG239" i="3"/>
  <c r="AW239" i="3"/>
  <c r="AO239" i="3"/>
  <c r="AG239" i="3"/>
  <c r="U239" i="3"/>
  <c r="BG236" i="3"/>
  <c r="AW236" i="3"/>
  <c r="AO236" i="3"/>
  <c r="AG236" i="3"/>
  <c r="U236" i="3"/>
  <c r="BG461" i="3"/>
  <c r="AW461" i="3"/>
  <c r="AO461" i="3"/>
  <c r="AG461" i="3"/>
  <c r="U461" i="3"/>
  <c r="BG460" i="3"/>
  <c r="AW460" i="3"/>
  <c r="AO460" i="3"/>
  <c r="AG460" i="3"/>
  <c r="U460" i="3"/>
  <c r="BG459" i="3"/>
  <c r="AW459" i="3"/>
  <c r="AO459" i="3"/>
  <c r="AG459" i="3"/>
  <c r="U459" i="3"/>
  <c r="BG458" i="3"/>
  <c r="AW458" i="3"/>
  <c r="AO458" i="3"/>
  <c r="AG458" i="3"/>
  <c r="U458" i="3"/>
  <c r="BG457" i="3"/>
  <c r="AW457" i="3"/>
  <c r="AO457" i="3"/>
  <c r="AG457" i="3"/>
  <c r="U457" i="3"/>
  <c r="BG456" i="3"/>
  <c r="AW456" i="3"/>
  <c r="AO456" i="3"/>
  <c r="AG456" i="3"/>
  <c r="U456" i="3"/>
  <c r="BG455" i="3"/>
  <c r="AW455" i="3"/>
  <c r="AO455" i="3"/>
  <c r="AG455" i="3"/>
  <c r="U455" i="3"/>
  <c r="BG454" i="3"/>
  <c r="AW454" i="3"/>
  <c r="AO454" i="3"/>
  <c r="AG454" i="3"/>
  <c r="U454" i="3"/>
  <c r="BG453" i="3"/>
  <c r="AW453" i="3"/>
  <c r="AO453" i="3"/>
  <c r="AG453" i="3"/>
  <c r="U453" i="3"/>
  <c r="BG452" i="3"/>
  <c r="AW452" i="3"/>
  <c r="AO452" i="3"/>
  <c r="AG452" i="3"/>
  <c r="U452" i="3"/>
  <c r="BG451" i="3"/>
  <c r="AW451" i="3"/>
  <c r="AO451" i="3"/>
  <c r="AG451" i="3"/>
  <c r="U451" i="3"/>
  <c r="BG450" i="3"/>
  <c r="AW450" i="3"/>
  <c r="AO450" i="3"/>
  <c r="AG450" i="3"/>
  <c r="U450" i="3"/>
  <c r="BG449" i="3"/>
  <c r="AW449" i="3"/>
  <c r="AO449" i="3"/>
  <c r="AG449" i="3"/>
  <c r="U449" i="3"/>
  <c r="BG401" i="3"/>
  <c r="AW401" i="3"/>
  <c r="AO401" i="3"/>
  <c r="AG401" i="3"/>
  <c r="U401" i="3"/>
  <c r="BG447" i="3"/>
  <c r="AW447" i="3"/>
  <c r="AO447" i="3"/>
  <c r="AG447" i="3"/>
  <c r="U447" i="3"/>
  <c r="BG446" i="3"/>
  <c r="AW446" i="3"/>
  <c r="AO446" i="3"/>
  <c r="AG446" i="3"/>
  <c r="U446" i="3"/>
  <c r="BG445" i="3"/>
  <c r="AW445" i="3"/>
  <c r="AO445" i="3"/>
  <c r="AG445" i="3"/>
  <c r="U445" i="3"/>
  <c r="BG444" i="3"/>
  <c r="AW444" i="3"/>
  <c r="AO444" i="3"/>
  <c r="AG444" i="3"/>
  <c r="U444" i="3"/>
  <c r="BG443" i="3"/>
  <c r="AW443" i="3"/>
  <c r="AO443" i="3"/>
  <c r="AG443" i="3"/>
  <c r="U443" i="3"/>
  <c r="BG442" i="3"/>
  <c r="AW442" i="3"/>
  <c r="AO442" i="3"/>
  <c r="AG442" i="3"/>
  <c r="U442" i="3"/>
  <c r="BG441" i="3"/>
  <c r="AW441" i="3"/>
  <c r="AO441" i="3"/>
  <c r="AG441" i="3"/>
  <c r="U441" i="3"/>
  <c r="BG440" i="3"/>
  <c r="AW440" i="3"/>
  <c r="AO440" i="3"/>
  <c r="AG440" i="3"/>
  <c r="U440" i="3"/>
  <c r="BG439" i="3"/>
  <c r="AW439" i="3"/>
  <c r="AO439" i="3"/>
  <c r="AG439" i="3"/>
  <c r="U439" i="3"/>
  <c r="BG438" i="3"/>
  <c r="AW438" i="3"/>
  <c r="AO438" i="3"/>
  <c r="AG438" i="3"/>
  <c r="U438" i="3"/>
  <c r="BG437" i="3"/>
  <c r="AW437" i="3"/>
  <c r="AO437" i="3"/>
  <c r="AG437" i="3"/>
  <c r="U437" i="3"/>
  <c r="BG436" i="3"/>
  <c r="AW436" i="3"/>
  <c r="AO436" i="3"/>
  <c r="AG436" i="3"/>
  <c r="U436" i="3"/>
  <c r="BG435" i="3"/>
  <c r="AW435" i="3"/>
  <c r="AO435" i="3"/>
  <c r="AG435" i="3"/>
  <c r="U435" i="3"/>
  <c r="BG434" i="3"/>
  <c r="AW434" i="3"/>
  <c r="AO434" i="3"/>
  <c r="AG434" i="3"/>
  <c r="U434" i="3"/>
  <c r="BG433" i="3"/>
  <c r="AW433" i="3"/>
  <c r="AO433" i="3"/>
  <c r="AG433" i="3"/>
  <c r="U433" i="3"/>
  <c r="BG432" i="3"/>
  <c r="AW432" i="3"/>
  <c r="AO432" i="3"/>
  <c r="AG432" i="3"/>
  <c r="U432" i="3"/>
  <c r="BG465" i="3"/>
  <c r="AW465" i="3"/>
  <c r="AO465" i="3"/>
  <c r="AG465" i="3"/>
  <c r="U465" i="3"/>
  <c r="BG400" i="3"/>
  <c r="AW400" i="3"/>
  <c r="AO400" i="3"/>
  <c r="AG400" i="3"/>
  <c r="U400" i="3"/>
  <c r="BG315" i="3"/>
  <c r="AW315" i="3"/>
  <c r="AO315" i="3"/>
  <c r="AG315" i="3"/>
  <c r="U315" i="3"/>
  <c r="BG313" i="3"/>
  <c r="AW313" i="3"/>
  <c r="AO313" i="3"/>
  <c r="AG313" i="3"/>
  <c r="U313" i="3"/>
  <c r="BG464" i="3"/>
  <c r="AW464" i="3"/>
  <c r="AO464" i="3"/>
  <c r="AG464" i="3"/>
  <c r="U464" i="3"/>
  <c r="BG463" i="3"/>
  <c r="AW463" i="3"/>
  <c r="AO463" i="3"/>
  <c r="AG463" i="3"/>
  <c r="U463" i="3"/>
  <c r="BG409" i="3"/>
  <c r="AW409" i="3"/>
  <c r="AO409" i="3"/>
  <c r="AG409" i="3"/>
  <c r="U409" i="3"/>
  <c r="BG462" i="3"/>
  <c r="AW462" i="3"/>
  <c r="AO462" i="3"/>
  <c r="AG462" i="3"/>
  <c r="U462" i="3"/>
  <c r="BG312" i="3"/>
  <c r="AW312" i="3"/>
  <c r="AO312" i="3"/>
  <c r="AG312" i="3"/>
  <c r="U312" i="3"/>
  <c r="BG235" i="3"/>
  <c r="AW235" i="3"/>
  <c r="AO235" i="3"/>
  <c r="AG235" i="3"/>
  <c r="U235" i="3"/>
  <c r="BG229" i="3"/>
  <c r="AW229" i="3"/>
  <c r="AO229" i="3"/>
  <c r="AG229" i="3"/>
  <c r="U229" i="3"/>
  <c r="BG448" i="3"/>
  <c r="AW448" i="3"/>
  <c r="AO448" i="3"/>
  <c r="AG448" i="3"/>
  <c r="U448" i="3"/>
  <c r="BG431" i="3"/>
  <c r="AW431" i="3"/>
  <c r="AO431" i="3"/>
  <c r="AG431" i="3"/>
  <c r="U431" i="3"/>
  <c r="BG430" i="3"/>
  <c r="AW430" i="3"/>
  <c r="AO430" i="3"/>
  <c r="AG430" i="3"/>
  <c r="U430" i="3"/>
  <c r="BG429" i="3"/>
  <c r="AW429" i="3"/>
  <c r="AO429" i="3"/>
  <c r="AG429" i="3"/>
  <c r="U429" i="3"/>
  <c r="BG428" i="3"/>
  <c r="AW428" i="3"/>
  <c r="AO428" i="3"/>
  <c r="AG428" i="3"/>
  <c r="U428" i="3"/>
  <c r="BG293" i="3"/>
  <c r="AW293" i="3"/>
  <c r="AO293" i="3"/>
  <c r="AG293" i="3"/>
  <c r="U293" i="3"/>
  <c r="BG427" i="3"/>
  <c r="AW427" i="3"/>
  <c r="AO427" i="3"/>
  <c r="AG427" i="3"/>
  <c r="U427" i="3"/>
  <c r="BG426" i="3"/>
  <c r="AW426" i="3"/>
  <c r="AO426" i="3"/>
  <c r="AG426" i="3"/>
  <c r="U426" i="3"/>
  <c r="BG425" i="3"/>
  <c r="AW425" i="3"/>
  <c r="AO425" i="3"/>
  <c r="AG425" i="3"/>
  <c r="U425" i="3"/>
  <c r="BG292" i="3"/>
  <c r="AW292" i="3"/>
  <c r="AO292" i="3"/>
  <c r="AG292" i="3"/>
  <c r="U292" i="3"/>
  <c r="BG291" i="3"/>
  <c r="AW291" i="3"/>
  <c r="AO291" i="3"/>
  <c r="AG291" i="3"/>
  <c r="U291" i="3"/>
  <c r="BG290" i="3"/>
  <c r="AW290" i="3"/>
  <c r="AO290" i="3"/>
  <c r="AG290" i="3"/>
  <c r="U290" i="3"/>
  <c r="BG253" i="3"/>
  <c r="AW253" i="3"/>
  <c r="AO253" i="3"/>
  <c r="AG253" i="3"/>
  <c r="U253" i="3"/>
  <c r="BG252" i="3"/>
  <c r="AW252" i="3"/>
  <c r="AO252" i="3"/>
  <c r="AG252" i="3"/>
  <c r="U252" i="3"/>
  <c r="BG250" i="3"/>
  <c r="AW250" i="3"/>
  <c r="AO250" i="3"/>
  <c r="AG250" i="3"/>
  <c r="U250" i="3"/>
  <c r="BG413" i="3"/>
  <c r="AW413" i="3"/>
  <c r="AO413" i="3"/>
  <c r="AG413" i="3"/>
  <c r="U413" i="3"/>
  <c r="BG412" i="3"/>
  <c r="AW412" i="3"/>
  <c r="AO412" i="3"/>
  <c r="AG412" i="3"/>
  <c r="U412" i="3"/>
  <c r="BG411" i="3"/>
  <c r="AW411" i="3"/>
  <c r="AO411" i="3"/>
  <c r="AG411" i="3"/>
  <c r="U411" i="3"/>
  <c r="BG249" i="3"/>
  <c r="AW249" i="3"/>
  <c r="AO249" i="3"/>
  <c r="AG249" i="3"/>
  <c r="U249" i="3"/>
  <c r="BG248" i="3"/>
  <c r="AW248" i="3"/>
  <c r="AO248" i="3"/>
  <c r="AG248" i="3"/>
  <c r="U248" i="3"/>
  <c r="BG247" i="3"/>
  <c r="AW247" i="3"/>
  <c r="AO247" i="3"/>
  <c r="AG247" i="3"/>
  <c r="U247" i="3"/>
  <c r="BG399" i="3"/>
  <c r="AW399" i="3"/>
  <c r="AO399" i="3"/>
  <c r="AG399" i="3"/>
  <c r="U399" i="3"/>
  <c r="BG398" i="3"/>
  <c r="AW398" i="3"/>
  <c r="AO398" i="3"/>
  <c r="AG398" i="3"/>
  <c r="U398" i="3"/>
  <c r="BG397" i="3"/>
  <c r="AW397" i="3"/>
  <c r="AO397" i="3"/>
  <c r="AG397" i="3"/>
  <c r="U397" i="3"/>
  <c r="BG396" i="3"/>
  <c r="AW396" i="3"/>
  <c r="AO396" i="3"/>
  <c r="AG396" i="3"/>
  <c r="U396" i="3"/>
  <c r="BG395" i="3"/>
  <c r="AW395" i="3"/>
  <c r="AO395" i="3"/>
  <c r="AG395" i="3"/>
  <c r="U395" i="3"/>
  <c r="BG394" i="3"/>
  <c r="AW394" i="3"/>
  <c r="AO394" i="3"/>
  <c r="AG394" i="3"/>
  <c r="U394" i="3"/>
  <c r="BG393" i="3"/>
  <c r="AW393" i="3"/>
  <c r="AO393" i="3"/>
  <c r="AG393" i="3"/>
  <c r="U393" i="3"/>
  <c r="BG392" i="3"/>
  <c r="AW392" i="3"/>
  <c r="AO392" i="3"/>
  <c r="AG392" i="3"/>
  <c r="U392" i="3"/>
  <c r="BG391" i="3"/>
  <c r="AW391" i="3"/>
  <c r="AO391" i="3"/>
  <c r="AG391" i="3"/>
  <c r="U391" i="3"/>
  <c r="BG390" i="3"/>
  <c r="AW390" i="3"/>
  <c r="AO390" i="3"/>
  <c r="AG390" i="3"/>
  <c r="U390" i="3"/>
  <c r="BG389" i="3"/>
  <c r="AW389" i="3"/>
  <c r="AO389" i="3"/>
  <c r="AG389" i="3"/>
  <c r="U389" i="3"/>
  <c r="BG388" i="3"/>
  <c r="AW388" i="3"/>
  <c r="AO388" i="3"/>
  <c r="AG388" i="3"/>
  <c r="U388" i="3"/>
  <c r="BG387" i="3"/>
  <c r="AW387" i="3"/>
  <c r="AO387" i="3"/>
  <c r="AG387" i="3"/>
  <c r="U387" i="3"/>
  <c r="BG386" i="3"/>
  <c r="AW386" i="3"/>
  <c r="AO386" i="3"/>
  <c r="AG386" i="3"/>
  <c r="U386" i="3"/>
  <c r="BG385" i="3"/>
  <c r="AW385" i="3"/>
  <c r="AO385" i="3"/>
  <c r="AG385" i="3"/>
  <c r="U385" i="3"/>
  <c r="BG384" i="3"/>
  <c r="AW384" i="3"/>
  <c r="AO384" i="3"/>
  <c r="AG384" i="3"/>
  <c r="U384" i="3"/>
  <c r="BG383" i="3"/>
  <c r="AW383" i="3"/>
  <c r="AO383" i="3"/>
  <c r="AG383" i="3"/>
  <c r="U383" i="3"/>
  <c r="BG382" i="3"/>
  <c r="AW382" i="3"/>
  <c r="AO382" i="3"/>
  <c r="AG382" i="3"/>
  <c r="U382" i="3"/>
  <c r="BG381" i="3"/>
  <c r="AW381" i="3"/>
  <c r="AO381" i="3"/>
  <c r="AG381" i="3"/>
  <c r="U381" i="3"/>
  <c r="BG380" i="3"/>
  <c r="AW380" i="3"/>
  <c r="AO380" i="3"/>
  <c r="AG380" i="3"/>
  <c r="U380" i="3"/>
  <c r="BG379" i="3"/>
  <c r="AW379" i="3"/>
  <c r="AO379" i="3"/>
  <c r="AG379" i="3"/>
  <c r="U379" i="3"/>
  <c r="BG378" i="3"/>
  <c r="AW378" i="3"/>
  <c r="AO378" i="3"/>
  <c r="AG378" i="3"/>
  <c r="U378" i="3"/>
  <c r="BG377" i="3"/>
  <c r="AW377" i="3"/>
  <c r="AO377" i="3"/>
  <c r="AG377" i="3"/>
  <c r="U377" i="3"/>
  <c r="BG376" i="3"/>
  <c r="AW376" i="3"/>
  <c r="AO376" i="3"/>
  <c r="AG376" i="3"/>
  <c r="U376" i="3"/>
  <c r="BG375" i="3"/>
  <c r="AW375" i="3"/>
  <c r="AO375" i="3"/>
  <c r="AG375" i="3"/>
  <c r="U375" i="3"/>
  <c r="BG374" i="3"/>
  <c r="AW374" i="3"/>
  <c r="AO374" i="3"/>
  <c r="AG374" i="3"/>
  <c r="U374" i="3"/>
  <c r="BG373" i="3"/>
  <c r="AW373" i="3"/>
  <c r="AO373" i="3"/>
  <c r="AG373" i="3"/>
  <c r="U373" i="3"/>
  <c r="BG372" i="3"/>
  <c r="AW372" i="3"/>
  <c r="AO372" i="3"/>
  <c r="AG372" i="3"/>
  <c r="U372" i="3"/>
  <c r="BG371" i="3"/>
  <c r="AW371" i="3"/>
  <c r="AO371" i="3"/>
  <c r="AG371" i="3"/>
  <c r="U371" i="3"/>
  <c r="BG370" i="3"/>
  <c r="AW370" i="3"/>
  <c r="AO370" i="3"/>
  <c r="AG370" i="3"/>
  <c r="U370" i="3"/>
  <c r="BG369" i="3"/>
  <c r="AW369" i="3"/>
  <c r="AO369" i="3"/>
  <c r="AG369" i="3"/>
  <c r="U369" i="3"/>
  <c r="BG368" i="3"/>
  <c r="AW368" i="3"/>
  <c r="AO368" i="3"/>
  <c r="AG368" i="3"/>
  <c r="U368" i="3"/>
  <c r="BG367" i="3"/>
  <c r="AW367" i="3"/>
  <c r="AO367" i="3"/>
  <c r="AG367" i="3"/>
  <c r="U367" i="3"/>
  <c r="BG366" i="3"/>
  <c r="AW366" i="3"/>
  <c r="AO366" i="3"/>
  <c r="AG366" i="3"/>
  <c r="U366" i="3"/>
  <c r="BG365" i="3"/>
  <c r="AW365" i="3"/>
  <c r="AO365" i="3"/>
  <c r="AG365" i="3"/>
  <c r="U365" i="3"/>
  <c r="BG364" i="3"/>
  <c r="AW364" i="3"/>
  <c r="AO364" i="3"/>
  <c r="AG364" i="3"/>
  <c r="U364" i="3"/>
  <c r="BG363" i="3"/>
  <c r="AW363" i="3"/>
  <c r="AO363" i="3"/>
  <c r="AG363" i="3"/>
  <c r="U363" i="3"/>
  <c r="BG362" i="3"/>
  <c r="AW362" i="3"/>
  <c r="AO362" i="3"/>
  <c r="AG362" i="3"/>
  <c r="U362" i="3"/>
  <c r="BG361" i="3"/>
  <c r="AW361" i="3"/>
  <c r="AO361" i="3"/>
  <c r="AG361" i="3"/>
  <c r="U361" i="3"/>
  <c r="BG360" i="3"/>
  <c r="AW360" i="3"/>
  <c r="AO360" i="3"/>
  <c r="AG360" i="3"/>
  <c r="U360" i="3"/>
  <c r="BG359" i="3"/>
  <c r="AW359" i="3"/>
  <c r="AO359" i="3"/>
  <c r="AG359" i="3"/>
  <c r="U359" i="3"/>
  <c r="BG358" i="3"/>
  <c r="AW358" i="3"/>
  <c r="AO358" i="3"/>
  <c r="AG358" i="3"/>
  <c r="U358" i="3"/>
  <c r="BG357" i="3"/>
  <c r="AW357" i="3"/>
  <c r="AO357" i="3"/>
  <c r="AG357" i="3"/>
  <c r="U357" i="3"/>
  <c r="BG356" i="3"/>
  <c r="AW356" i="3"/>
  <c r="AO356" i="3"/>
  <c r="AG356" i="3"/>
  <c r="U356" i="3"/>
  <c r="BG355" i="3"/>
  <c r="AW355" i="3"/>
  <c r="AO355" i="3"/>
  <c r="AG355" i="3"/>
  <c r="U355" i="3"/>
  <c r="BG354" i="3"/>
  <c r="AW354" i="3"/>
  <c r="AO354" i="3"/>
  <c r="AG354" i="3"/>
  <c r="U354" i="3"/>
  <c r="BG353" i="3"/>
  <c r="AW353" i="3"/>
  <c r="AO353" i="3"/>
  <c r="AG353" i="3"/>
  <c r="U353" i="3"/>
  <c r="BG352" i="3"/>
  <c r="AW352" i="3"/>
  <c r="AO352" i="3"/>
  <c r="AG352" i="3"/>
  <c r="U352" i="3"/>
  <c r="BG351" i="3"/>
  <c r="AW351" i="3"/>
  <c r="AO351" i="3"/>
  <c r="AG351" i="3"/>
  <c r="U351" i="3"/>
  <c r="BG350" i="3"/>
  <c r="AW350" i="3"/>
  <c r="AO350" i="3"/>
  <c r="AG350" i="3"/>
  <c r="U350" i="3"/>
  <c r="BG349" i="3"/>
  <c r="AW349" i="3"/>
  <c r="AO349" i="3"/>
  <c r="AG349" i="3"/>
  <c r="U349" i="3"/>
  <c r="BG348" i="3"/>
  <c r="AW348" i="3"/>
  <c r="AO348" i="3"/>
  <c r="AG348" i="3"/>
  <c r="U348" i="3"/>
  <c r="BG347" i="3"/>
  <c r="AW347" i="3"/>
  <c r="AO347" i="3"/>
  <c r="AG347" i="3"/>
  <c r="U347" i="3"/>
  <c r="BG346" i="3"/>
  <c r="AW346" i="3"/>
  <c r="AO346" i="3"/>
  <c r="AG346" i="3"/>
  <c r="U346" i="3"/>
  <c r="BG345" i="3"/>
  <c r="AW345" i="3"/>
  <c r="AO345" i="3"/>
  <c r="AG345" i="3"/>
  <c r="U345" i="3"/>
  <c r="BG344" i="3"/>
  <c r="AW344" i="3"/>
  <c r="AO344" i="3"/>
  <c r="AG344" i="3"/>
  <c r="U344" i="3"/>
  <c r="BG343" i="3"/>
  <c r="AW343" i="3"/>
  <c r="AO343" i="3"/>
  <c r="AG343" i="3"/>
  <c r="U343" i="3"/>
  <c r="BG342" i="3"/>
  <c r="AW342" i="3"/>
  <c r="AO342" i="3"/>
  <c r="AG342" i="3"/>
  <c r="U342" i="3"/>
  <c r="BG341" i="3"/>
  <c r="AW341" i="3"/>
  <c r="AO341" i="3"/>
  <c r="AG341" i="3"/>
  <c r="U341" i="3"/>
  <c r="BG340" i="3"/>
  <c r="AW340" i="3"/>
  <c r="AO340" i="3"/>
  <c r="AG340" i="3"/>
  <c r="U340" i="3"/>
  <c r="BG339" i="3"/>
  <c r="AW339" i="3"/>
  <c r="AO339" i="3"/>
  <c r="AG339" i="3"/>
  <c r="U339" i="3"/>
  <c r="BG338" i="3"/>
  <c r="AW338" i="3"/>
  <c r="AO338" i="3"/>
  <c r="AG338" i="3"/>
  <c r="U338" i="3"/>
  <c r="BG337" i="3"/>
  <c r="AW337" i="3"/>
  <c r="AO337" i="3"/>
  <c r="AG337" i="3"/>
  <c r="U337" i="3"/>
  <c r="BG336" i="3"/>
  <c r="AW336" i="3"/>
  <c r="AO336" i="3"/>
  <c r="AG336" i="3"/>
  <c r="U336" i="3"/>
  <c r="BG335" i="3"/>
  <c r="AW335" i="3"/>
  <c r="AO335" i="3"/>
  <c r="AG335" i="3"/>
  <c r="U335" i="3"/>
  <c r="BG334" i="3"/>
  <c r="AW334" i="3"/>
  <c r="AO334" i="3"/>
  <c r="AG334" i="3"/>
  <c r="U334" i="3"/>
  <c r="BG333" i="3"/>
  <c r="AW333" i="3"/>
  <c r="AO333" i="3"/>
  <c r="AG333" i="3"/>
  <c r="U333" i="3"/>
  <c r="BG332" i="3"/>
  <c r="AW332" i="3"/>
  <c r="AO332" i="3"/>
  <c r="AG332" i="3"/>
  <c r="U332" i="3"/>
  <c r="BG331" i="3"/>
  <c r="AW331" i="3"/>
  <c r="AO331" i="3"/>
  <c r="AG331" i="3"/>
  <c r="U331" i="3"/>
  <c r="BG330" i="3"/>
  <c r="AW330" i="3"/>
  <c r="AO330" i="3"/>
  <c r="AG330" i="3"/>
  <c r="U330" i="3"/>
  <c r="BG329" i="3"/>
  <c r="AW329" i="3"/>
  <c r="AO329" i="3"/>
  <c r="AG329" i="3"/>
  <c r="U329" i="3"/>
  <c r="BG328" i="3"/>
  <c r="AW328" i="3"/>
  <c r="AO328" i="3"/>
  <c r="AG328" i="3"/>
  <c r="U328" i="3"/>
  <c r="BG327" i="3"/>
  <c r="AW327" i="3"/>
  <c r="AO327" i="3"/>
  <c r="AG327" i="3"/>
  <c r="U327" i="3"/>
  <c r="BG326" i="3"/>
  <c r="AW326" i="3"/>
  <c r="AO326" i="3"/>
  <c r="AG326" i="3"/>
  <c r="U326" i="3"/>
  <c r="BG325" i="3"/>
  <c r="AW325" i="3"/>
  <c r="AO325" i="3"/>
  <c r="AG325" i="3"/>
  <c r="U325" i="3"/>
  <c r="BG324" i="3"/>
  <c r="AW324" i="3"/>
  <c r="AO324" i="3"/>
  <c r="AG324" i="3"/>
  <c r="U324" i="3"/>
  <c r="BG323" i="3"/>
  <c r="AW323" i="3"/>
  <c r="AO323" i="3"/>
  <c r="AG323" i="3"/>
  <c r="U323" i="3"/>
  <c r="BG322" i="3"/>
  <c r="AW322" i="3"/>
  <c r="AO322" i="3"/>
  <c r="AG322" i="3"/>
  <c r="U322" i="3"/>
  <c r="BG321" i="3"/>
  <c r="AW321" i="3"/>
  <c r="AO321" i="3"/>
  <c r="AG321" i="3"/>
  <c r="U321" i="3"/>
  <c r="BG320" i="3"/>
  <c r="AW320" i="3"/>
  <c r="AO320" i="3"/>
  <c r="AG320" i="3"/>
  <c r="U320" i="3"/>
  <c r="BG319" i="3"/>
  <c r="AW319" i="3"/>
  <c r="AO319" i="3"/>
  <c r="AG319" i="3"/>
  <c r="U319" i="3"/>
  <c r="BG318" i="3"/>
  <c r="AW318" i="3"/>
  <c r="AO318" i="3"/>
  <c r="AG318" i="3"/>
  <c r="U318" i="3"/>
  <c r="BG317" i="3"/>
  <c r="AW317" i="3"/>
  <c r="AO317" i="3"/>
  <c r="AG317" i="3"/>
  <c r="U317" i="3"/>
  <c r="BG316" i="3"/>
  <c r="AW316" i="3"/>
  <c r="AO316" i="3"/>
  <c r="AG316" i="3"/>
  <c r="U316" i="3"/>
  <c r="BG408" i="3"/>
  <c r="AW408" i="3"/>
  <c r="AO408" i="3"/>
  <c r="AG408" i="3"/>
  <c r="U408" i="3"/>
  <c r="BG314" i="3"/>
  <c r="AW314" i="3"/>
  <c r="AO314" i="3"/>
  <c r="AG314" i="3"/>
  <c r="U314" i="3"/>
  <c r="BG424" i="3"/>
  <c r="AW424" i="3"/>
  <c r="AO424" i="3"/>
  <c r="AG424" i="3"/>
  <c r="U424" i="3"/>
  <c r="BG423" i="3"/>
  <c r="AW423" i="3"/>
  <c r="AO423" i="3"/>
  <c r="AG423" i="3"/>
  <c r="U423" i="3"/>
  <c r="BG422" i="3"/>
  <c r="AW422" i="3"/>
  <c r="AO422" i="3"/>
  <c r="AG422" i="3"/>
  <c r="U422" i="3"/>
  <c r="BG311" i="3"/>
  <c r="AW311" i="3"/>
  <c r="AO311" i="3"/>
  <c r="AG311" i="3"/>
  <c r="U311" i="3"/>
  <c r="BG310" i="3"/>
  <c r="AW310" i="3"/>
  <c r="AO310" i="3"/>
  <c r="AG310" i="3"/>
  <c r="U310" i="3"/>
  <c r="BG309" i="3"/>
  <c r="AW309" i="3"/>
  <c r="AO309" i="3"/>
  <c r="AG309" i="3"/>
  <c r="U309" i="3"/>
  <c r="BG106" i="3"/>
  <c r="AW106" i="3"/>
  <c r="AO106" i="3"/>
  <c r="AG106" i="3"/>
  <c r="U106" i="3"/>
  <c r="BG306" i="3"/>
  <c r="AW306" i="3"/>
  <c r="AO306" i="3"/>
  <c r="AG306" i="3"/>
  <c r="U306" i="3"/>
  <c r="BG410" i="3"/>
  <c r="AW410" i="3"/>
  <c r="AO410" i="3"/>
  <c r="AG410" i="3"/>
  <c r="U410" i="3"/>
  <c r="BG166" i="3"/>
  <c r="AW166" i="3"/>
  <c r="AO166" i="3"/>
  <c r="AG166" i="3"/>
  <c r="U166" i="3"/>
  <c r="BG165" i="3"/>
  <c r="AW165" i="3"/>
  <c r="AO165" i="3"/>
  <c r="AG165" i="3"/>
  <c r="U165" i="3"/>
  <c r="BG307" i="3"/>
  <c r="AW307" i="3"/>
  <c r="AO307" i="3"/>
  <c r="AG307" i="3"/>
  <c r="U307" i="3"/>
  <c r="BG308" i="3"/>
  <c r="AW308" i="3"/>
  <c r="AO308" i="3"/>
  <c r="AG308" i="3"/>
  <c r="U308" i="3"/>
  <c r="BG300" i="3"/>
  <c r="AW300" i="3"/>
  <c r="AO300" i="3"/>
  <c r="AG300" i="3"/>
  <c r="U300" i="3"/>
  <c r="BG299" i="3"/>
  <c r="AW299" i="3"/>
  <c r="AO299" i="3"/>
  <c r="AG299" i="3"/>
  <c r="U299" i="3"/>
  <c r="BG298" i="3"/>
  <c r="AW298" i="3"/>
  <c r="AO298" i="3"/>
  <c r="AG298" i="3"/>
  <c r="U298" i="3"/>
  <c r="BG297" i="3"/>
  <c r="AW297" i="3"/>
  <c r="AO297" i="3"/>
  <c r="AG297" i="3"/>
  <c r="U297" i="3"/>
  <c r="BG296" i="3"/>
  <c r="AW296" i="3"/>
  <c r="AO296" i="3"/>
  <c r="AG296" i="3"/>
  <c r="U296" i="3"/>
  <c r="BG295" i="3"/>
  <c r="AW295" i="3"/>
  <c r="AO295" i="3"/>
  <c r="AG295" i="3"/>
  <c r="U295" i="3"/>
  <c r="BG407" i="3"/>
  <c r="AW407" i="3"/>
  <c r="AO407" i="3"/>
  <c r="AG407" i="3"/>
  <c r="U407" i="3"/>
  <c r="BG406" i="3"/>
  <c r="AW406" i="3"/>
  <c r="AO406" i="3"/>
  <c r="AG406" i="3"/>
  <c r="U406" i="3"/>
  <c r="BG405" i="3"/>
  <c r="AW405" i="3"/>
  <c r="AO405" i="3"/>
  <c r="AG405" i="3"/>
  <c r="U405" i="3"/>
  <c r="BG421" i="3"/>
  <c r="AW421" i="3"/>
  <c r="AO421" i="3"/>
  <c r="AG421" i="3"/>
  <c r="U421" i="3"/>
  <c r="BG420" i="3"/>
  <c r="AW420" i="3"/>
  <c r="AO420" i="3"/>
  <c r="AG420" i="3"/>
  <c r="U420" i="3"/>
  <c r="BG104" i="3"/>
  <c r="AW104" i="3"/>
  <c r="AO104" i="3"/>
  <c r="AG104" i="3"/>
  <c r="U104" i="3"/>
  <c r="BG288" i="3"/>
  <c r="AW288" i="3"/>
  <c r="AO288" i="3"/>
  <c r="AG288" i="3"/>
  <c r="U288" i="3"/>
  <c r="BG287" i="3"/>
  <c r="AW287" i="3"/>
  <c r="AO287" i="3"/>
  <c r="AG287" i="3"/>
  <c r="U287" i="3"/>
  <c r="BG286" i="3"/>
  <c r="AW286" i="3"/>
  <c r="AO286" i="3"/>
  <c r="AG286" i="3"/>
  <c r="U286" i="3"/>
  <c r="BG285" i="3"/>
  <c r="AW285" i="3"/>
  <c r="AO285" i="3"/>
  <c r="AG285" i="3"/>
  <c r="U285" i="3"/>
  <c r="BG284" i="3"/>
  <c r="AW284" i="3"/>
  <c r="AO284" i="3"/>
  <c r="AG284" i="3"/>
  <c r="U284" i="3"/>
  <c r="BG283" i="3"/>
  <c r="AW283" i="3"/>
  <c r="AO283" i="3"/>
  <c r="AG283" i="3"/>
  <c r="U283" i="3"/>
  <c r="BG282" i="3"/>
  <c r="AW282" i="3"/>
  <c r="AO282" i="3"/>
  <c r="AG282" i="3"/>
  <c r="U282" i="3"/>
  <c r="BG281" i="3"/>
  <c r="AW281" i="3"/>
  <c r="AO281" i="3"/>
  <c r="AG281" i="3"/>
  <c r="U281" i="3"/>
  <c r="BG280" i="3"/>
  <c r="AW280" i="3"/>
  <c r="AO280" i="3"/>
  <c r="AG280" i="3"/>
  <c r="U280" i="3"/>
  <c r="BG279" i="3"/>
  <c r="AW279" i="3"/>
  <c r="AO279" i="3"/>
  <c r="AG279" i="3"/>
  <c r="U279" i="3"/>
  <c r="BG278" i="3"/>
  <c r="AW278" i="3"/>
  <c r="AO278" i="3"/>
  <c r="AG278" i="3"/>
  <c r="U278" i="3"/>
  <c r="BG277" i="3"/>
  <c r="AW277" i="3"/>
  <c r="AO277" i="3"/>
  <c r="AG277" i="3"/>
  <c r="U277" i="3"/>
  <c r="BG276" i="3"/>
  <c r="AW276" i="3"/>
  <c r="AO276" i="3"/>
  <c r="AG276" i="3"/>
  <c r="U276" i="3"/>
  <c r="BG275" i="3"/>
  <c r="AW275" i="3"/>
  <c r="AO275" i="3"/>
  <c r="AG275" i="3"/>
  <c r="U275" i="3"/>
  <c r="BG274" i="3"/>
  <c r="AW274" i="3"/>
  <c r="AO274" i="3"/>
  <c r="AG274" i="3"/>
  <c r="U274" i="3"/>
  <c r="BG273" i="3"/>
  <c r="AW273" i="3"/>
  <c r="AO273" i="3"/>
  <c r="AG273" i="3"/>
  <c r="U273" i="3"/>
  <c r="BG272" i="3"/>
  <c r="AW272" i="3"/>
  <c r="AO272" i="3"/>
  <c r="AG272" i="3"/>
  <c r="U272" i="3"/>
  <c r="BG271" i="3"/>
  <c r="AW271" i="3"/>
  <c r="AO271" i="3"/>
  <c r="AG271" i="3"/>
  <c r="U271" i="3"/>
  <c r="BG270" i="3"/>
  <c r="AW270" i="3"/>
  <c r="AO270" i="3"/>
  <c r="AG270" i="3"/>
  <c r="U270" i="3"/>
  <c r="BG269" i="3"/>
  <c r="AW269" i="3"/>
  <c r="AO269" i="3"/>
  <c r="AG269" i="3"/>
  <c r="U269" i="3"/>
  <c r="BG268" i="3"/>
  <c r="AW268" i="3"/>
  <c r="AO268" i="3"/>
  <c r="AG268" i="3"/>
  <c r="U268" i="3"/>
  <c r="BG267" i="3"/>
  <c r="AW267" i="3"/>
  <c r="AO267" i="3"/>
  <c r="AG267" i="3"/>
  <c r="U267" i="3"/>
  <c r="BG266" i="3"/>
  <c r="AW266" i="3"/>
  <c r="AO266" i="3"/>
  <c r="AG266" i="3"/>
  <c r="U266" i="3"/>
  <c r="BG265" i="3"/>
  <c r="AW265" i="3"/>
  <c r="AO265" i="3"/>
  <c r="AG265" i="3"/>
  <c r="U265" i="3"/>
  <c r="BG264" i="3"/>
  <c r="AW264" i="3"/>
  <c r="AO264" i="3"/>
  <c r="AG264" i="3"/>
  <c r="U264" i="3"/>
  <c r="BG263" i="3"/>
  <c r="AW263" i="3"/>
  <c r="AO263" i="3"/>
  <c r="AG263" i="3"/>
  <c r="U263" i="3"/>
  <c r="BG262" i="3"/>
  <c r="AW262" i="3"/>
  <c r="AO262" i="3"/>
  <c r="AG262" i="3"/>
  <c r="U262" i="3"/>
  <c r="BG261" i="3"/>
  <c r="AW261" i="3"/>
  <c r="AO261" i="3"/>
  <c r="AG261" i="3"/>
  <c r="U261" i="3"/>
  <c r="BG260" i="3"/>
  <c r="AW260" i="3"/>
  <c r="AO260" i="3"/>
  <c r="AG260" i="3"/>
  <c r="U260" i="3"/>
  <c r="BG259" i="3"/>
  <c r="AW259" i="3"/>
  <c r="AO259" i="3"/>
  <c r="AG259" i="3"/>
  <c r="U259" i="3"/>
  <c r="BG258" i="3"/>
  <c r="AW258" i="3"/>
  <c r="AO258" i="3"/>
  <c r="AG258" i="3"/>
  <c r="U258" i="3"/>
  <c r="BG257" i="3"/>
  <c r="AW257" i="3"/>
  <c r="AO257" i="3"/>
  <c r="AG257" i="3"/>
  <c r="U257" i="3"/>
  <c r="BG256" i="3"/>
  <c r="AW256" i="3"/>
  <c r="AO256" i="3"/>
  <c r="AG256" i="3"/>
  <c r="U256" i="3"/>
  <c r="BG255" i="3"/>
  <c r="AW255" i="3"/>
  <c r="AO255" i="3"/>
  <c r="AG255" i="3"/>
  <c r="U255" i="3"/>
  <c r="BG254" i="3"/>
  <c r="AW254" i="3"/>
  <c r="AO254" i="3"/>
  <c r="AG254" i="3"/>
  <c r="U254" i="3"/>
  <c r="BG305" i="3"/>
  <c r="AW305" i="3"/>
  <c r="AO305" i="3"/>
  <c r="AG305" i="3"/>
  <c r="U305" i="3"/>
  <c r="BG246" i="3"/>
  <c r="AW246" i="3"/>
  <c r="AO246" i="3"/>
  <c r="AG246" i="3"/>
  <c r="U246" i="3"/>
  <c r="BG251" i="3"/>
  <c r="AW251" i="3"/>
  <c r="AO251" i="3"/>
  <c r="AG251" i="3"/>
  <c r="U251" i="3"/>
  <c r="BG304" i="3"/>
  <c r="AW304" i="3"/>
  <c r="AO304" i="3"/>
  <c r="AG304" i="3"/>
  <c r="U304" i="3"/>
  <c r="BG404" i="3"/>
  <c r="AW404" i="3"/>
  <c r="AO404" i="3"/>
  <c r="AG404" i="3"/>
  <c r="U404" i="3"/>
  <c r="BG419" i="3"/>
  <c r="AW419" i="3"/>
  <c r="AO419" i="3"/>
  <c r="AG419" i="3"/>
  <c r="U419" i="3"/>
  <c r="BG242" i="3"/>
  <c r="AW242" i="3"/>
  <c r="AO242" i="3"/>
  <c r="AG242" i="3"/>
  <c r="U242" i="3"/>
  <c r="BG241" i="3"/>
  <c r="AW241" i="3"/>
  <c r="AO241" i="3"/>
  <c r="AG241" i="3"/>
  <c r="U241" i="3"/>
  <c r="BG245" i="3"/>
  <c r="AW245" i="3"/>
  <c r="AO245" i="3"/>
  <c r="AG245" i="3"/>
  <c r="U245" i="3"/>
  <c r="BG244" i="3"/>
  <c r="AW244" i="3"/>
  <c r="AO244" i="3"/>
  <c r="AG244" i="3"/>
  <c r="U244" i="3"/>
  <c r="BG243" i="3"/>
  <c r="AW243" i="3"/>
  <c r="AO243" i="3"/>
  <c r="AG243" i="3"/>
  <c r="U243" i="3"/>
  <c r="BG418" i="3"/>
  <c r="AW418" i="3"/>
  <c r="AO418" i="3"/>
  <c r="AG418" i="3"/>
  <c r="U418" i="3"/>
  <c r="BG417" i="3"/>
  <c r="AW417" i="3"/>
  <c r="AO417" i="3"/>
  <c r="AG417" i="3"/>
  <c r="U417" i="3"/>
  <c r="BG416" i="3"/>
  <c r="AW416" i="3"/>
  <c r="AO416" i="3"/>
  <c r="AG416" i="3"/>
  <c r="U416" i="3"/>
  <c r="BG403" i="3"/>
  <c r="AW403" i="3"/>
  <c r="AO403" i="3"/>
  <c r="AG403" i="3"/>
  <c r="U403" i="3"/>
  <c r="BG238" i="3"/>
  <c r="AW238" i="3"/>
  <c r="AO238" i="3"/>
  <c r="AG238" i="3"/>
  <c r="U238" i="3"/>
  <c r="BG237" i="3"/>
  <c r="AW237" i="3"/>
  <c r="AO237" i="3"/>
  <c r="AG237" i="3"/>
  <c r="U237" i="3"/>
  <c r="BG228" i="3"/>
  <c r="AW228" i="3"/>
  <c r="AO228" i="3"/>
  <c r="AG228" i="3"/>
  <c r="U228" i="3"/>
  <c r="BG227" i="3"/>
  <c r="AW227" i="3"/>
  <c r="AO227" i="3"/>
  <c r="AG227" i="3"/>
  <c r="U227" i="3"/>
  <c r="BG234" i="3"/>
  <c r="AW234" i="3"/>
  <c r="AO234" i="3"/>
  <c r="AG234" i="3"/>
  <c r="U234" i="3"/>
  <c r="BG233" i="3"/>
  <c r="AW233" i="3"/>
  <c r="AO233" i="3"/>
  <c r="AG233" i="3"/>
  <c r="U233" i="3"/>
  <c r="BG232" i="3"/>
  <c r="AW232" i="3"/>
  <c r="AO232" i="3"/>
  <c r="AG232" i="3"/>
  <c r="U232" i="3"/>
  <c r="BG231" i="3"/>
  <c r="AW231" i="3"/>
  <c r="AO231" i="3"/>
  <c r="AG231" i="3"/>
  <c r="U231" i="3"/>
  <c r="BG42" i="3"/>
  <c r="AW42" i="3"/>
  <c r="AO42" i="3"/>
  <c r="AG42" i="3"/>
  <c r="U42" i="3"/>
  <c r="BG402" i="3"/>
  <c r="AW402" i="3"/>
  <c r="AO402" i="3"/>
  <c r="AG402" i="3"/>
  <c r="U402" i="3"/>
  <c r="BG226" i="3"/>
  <c r="AW226" i="3"/>
  <c r="AO226" i="3"/>
  <c r="AG226" i="3"/>
  <c r="U226" i="3"/>
  <c r="BG176" i="3"/>
  <c r="AW176" i="3"/>
  <c r="AO176" i="3"/>
  <c r="AG176" i="3"/>
  <c r="U176" i="3"/>
  <c r="BG167" i="3"/>
  <c r="AW167" i="3"/>
  <c r="AO167" i="3"/>
  <c r="AG167" i="3"/>
  <c r="U167" i="3"/>
  <c r="BG225" i="3"/>
  <c r="AW225" i="3"/>
  <c r="AO225" i="3"/>
  <c r="AG225" i="3"/>
  <c r="U225" i="3"/>
  <c r="BG224" i="3"/>
  <c r="AW224" i="3"/>
  <c r="AO224" i="3"/>
  <c r="AG224" i="3"/>
  <c r="U224" i="3"/>
  <c r="BG223" i="3"/>
  <c r="AW223" i="3"/>
  <c r="AO223" i="3"/>
  <c r="AG223" i="3"/>
  <c r="U223" i="3"/>
  <c r="BG222" i="3"/>
  <c r="AW222" i="3"/>
  <c r="AO222" i="3"/>
  <c r="AG222" i="3"/>
  <c r="U222" i="3"/>
  <c r="BG221" i="3"/>
  <c r="AW221" i="3"/>
  <c r="AO221" i="3"/>
  <c r="AG221" i="3"/>
  <c r="U221" i="3"/>
  <c r="BG220" i="3"/>
  <c r="AW220" i="3"/>
  <c r="AO220" i="3"/>
  <c r="AG220" i="3"/>
  <c r="U220" i="3"/>
  <c r="BG219" i="3"/>
  <c r="AW219" i="3"/>
  <c r="AO219" i="3"/>
  <c r="AG219" i="3"/>
  <c r="U219" i="3"/>
  <c r="BG218" i="3"/>
  <c r="AW218" i="3"/>
  <c r="AO218" i="3"/>
  <c r="AG218" i="3"/>
  <c r="U218" i="3"/>
  <c r="BG217" i="3"/>
  <c r="AW217" i="3"/>
  <c r="AO217" i="3"/>
  <c r="AG217" i="3"/>
  <c r="U217" i="3"/>
  <c r="BG216" i="3"/>
  <c r="AW216" i="3"/>
  <c r="AO216" i="3"/>
  <c r="AG216" i="3"/>
  <c r="U216" i="3"/>
  <c r="BG215" i="3"/>
  <c r="AW215" i="3"/>
  <c r="AO215" i="3"/>
  <c r="AG215" i="3"/>
  <c r="U215" i="3"/>
  <c r="BG214" i="3"/>
  <c r="AW214" i="3"/>
  <c r="AO214" i="3"/>
  <c r="AG214" i="3"/>
  <c r="U214" i="3"/>
  <c r="BG213" i="3"/>
  <c r="AW213" i="3"/>
  <c r="AO213" i="3"/>
  <c r="AG213" i="3"/>
  <c r="U213" i="3"/>
  <c r="BG212" i="3"/>
  <c r="AW212" i="3"/>
  <c r="AO212" i="3"/>
  <c r="AG212" i="3"/>
  <c r="U212" i="3"/>
  <c r="BG211" i="3"/>
  <c r="AW211" i="3"/>
  <c r="AO211" i="3"/>
  <c r="AG211" i="3"/>
  <c r="U211" i="3"/>
  <c r="BG210" i="3"/>
  <c r="AW210" i="3"/>
  <c r="AO210" i="3"/>
  <c r="AG210" i="3"/>
  <c r="U210" i="3"/>
  <c r="BG209" i="3"/>
  <c r="AW209" i="3"/>
  <c r="AO209" i="3"/>
  <c r="AG209" i="3"/>
  <c r="U209" i="3"/>
  <c r="BG208" i="3"/>
  <c r="AW208" i="3"/>
  <c r="AO208" i="3"/>
  <c r="AG208" i="3"/>
  <c r="U208" i="3"/>
  <c r="BG207" i="3"/>
  <c r="AW207" i="3"/>
  <c r="AO207" i="3"/>
  <c r="AG207" i="3"/>
  <c r="U207" i="3"/>
  <c r="BG206" i="3"/>
  <c r="AW206" i="3"/>
  <c r="AO206" i="3"/>
  <c r="AG206" i="3"/>
  <c r="U206" i="3"/>
  <c r="BG205" i="3"/>
  <c r="AW205" i="3"/>
  <c r="AO205" i="3"/>
  <c r="AG205" i="3"/>
  <c r="U205" i="3"/>
  <c r="BG204" i="3"/>
  <c r="AW204" i="3"/>
  <c r="AO204" i="3"/>
  <c r="AG204" i="3"/>
  <c r="U204" i="3"/>
  <c r="BG203" i="3"/>
  <c r="AW203" i="3"/>
  <c r="AO203" i="3"/>
  <c r="AG203" i="3"/>
  <c r="U203" i="3"/>
  <c r="BG202" i="3"/>
  <c r="AW202" i="3"/>
  <c r="AO202" i="3"/>
  <c r="AG202" i="3"/>
  <c r="U202" i="3"/>
  <c r="BG201" i="3"/>
  <c r="AW201" i="3"/>
  <c r="AO201" i="3"/>
  <c r="AG201" i="3"/>
  <c r="U201" i="3"/>
  <c r="BG200" i="3"/>
  <c r="AW200" i="3"/>
  <c r="AO200" i="3"/>
  <c r="AG200" i="3"/>
  <c r="U200" i="3"/>
  <c r="BG199" i="3"/>
  <c r="AW199" i="3"/>
  <c r="AO199" i="3"/>
  <c r="AG199" i="3"/>
  <c r="U199" i="3"/>
  <c r="BG198" i="3"/>
  <c r="AW198" i="3"/>
  <c r="AO198" i="3"/>
  <c r="AG198" i="3"/>
  <c r="U198" i="3"/>
  <c r="BG197" i="3"/>
  <c r="AW197" i="3"/>
  <c r="AO197" i="3"/>
  <c r="AG197" i="3"/>
  <c r="U197" i="3"/>
  <c r="BG196" i="3"/>
  <c r="AW196" i="3"/>
  <c r="AO196" i="3"/>
  <c r="AG196" i="3"/>
  <c r="U196" i="3"/>
  <c r="BG195" i="3"/>
  <c r="AW195" i="3"/>
  <c r="AO195" i="3"/>
  <c r="AG195" i="3"/>
  <c r="U195" i="3"/>
  <c r="BG194" i="3"/>
  <c r="AW194" i="3"/>
  <c r="AO194" i="3"/>
  <c r="AG194" i="3"/>
  <c r="U194" i="3"/>
  <c r="BG193" i="3"/>
  <c r="AW193" i="3"/>
  <c r="AO193" i="3"/>
  <c r="AG193" i="3"/>
  <c r="U193" i="3"/>
  <c r="BG192" i="3"/>
  <c r="AW192" i="3"/>
  <c r="AO192" i="3"/>
  <c r="AG192" i="3"/>
  <c r="U192" i="3"/>
  <c r="BG191" i="3"/>
  <c r="AW191" i="3"/>
  <c r="AO191" i="3"/>
  <c r="AG191" i="3"/>
  <c r="U191" i="3"/>
  <c r="BG190" i="3"/>
  <c r="AW190" i="3"/>
  <c r="AO190" i="3"/>
  <c r="AG190" i="3"/>
  <c r="U190" i="3"/>
  <c r="BG189" i="3"/>
  <c r="AW189" i="3"/>
  <c r="AO189" i="3"/>
  <c r="AG189" i="3"/>
  <c r="U189" i="3"/>
  <c r="BG188" i="3"/>
  <c r="AW188" i="3"/>
  <c r="AO188" i="3"/>
  <c r="AG188" i="3"/>
  <c r="U188" i="3"/>
  <c r="BG187" i="3"/>
  <c r="AW187" i="3"/>
  <c r="AO187" i="3"/>
  <c r="AG187" i="3"/>
  <c r="U187" i="3"/>
  <c r="BG186" i="3"/>
  <c r="AW186" i="3"/>
  <c r="AO186" i="3"/>
  <c r="AG186" i="3"/>
  <c r="U186" i="3"/>
  <c r="BG185" i="3"/>
  <c r="AW185" i="3"/>
  <c r="AO185" i="3"/>
  <c r="AG185" i="3"/>
  <c r="U185" i="3"/>
  <c r="BG184" i="3"/>
  <c r="AW184" i="3"/>
  <c r="AO184" i="3"/>
  <c r="AG184" i="3"/>
  <c r="U184" i="3"/>
  <c r="BG183" i="3"/>
  <c r="AW183" i="3"/>
  <c r="AO183" i="3"/>
  <c r="AG183" i="3"/>
  <c r="U183" i="3"/>
  <c r="BG182" i="3"/>
  <c r="AW182" i="3"/>
  <c r="AO182" i="3"/>
  <c r="AG182" i="3"/>
  <c r="U182" i="3"/>
  <c r="BG181" i="3"/>
  <c r="AW181" i="3"/>
  <c r="AO181" i="3"/>
  <c r="AG181" i="3"/>
  <c r="U181" i="3"/>
  <c r="BG180" i="3"/>
  <c r="AW180" i="3"/>
  <c r="AO180" i="3"/>
  <c r="AG180" i="3"/>
  <c r="U180" i="3"/>
  <c r="BG179" i="3"/>
  <c r="AW179" i="3"/>
  <c r="AO179" i="3"/>
  <c r="AG179" i="3"/>
  <c r="U179" i="3"/>
  <c r="BG178" i="3"/>
  <c r="AW178" i="3"/>
  <c r="AO178" i="3"/>
  <c r="AG178" i="3"/>
  <c r="U178" i="3"/>
  <c r="BG177" i="3"/>
  <c r="AW177" i="3"/>
  <c r="AO177" i="3"/>
  <c r="AG177" i="3"/>
  <c r="U177" i="3"/>
  <c r="BG415" i="3"/>
  <c r="AW415" i="3"/>
  <c r="AO415" i="3"/>
  <c r="AG415" i="3"/>
  <c r="U415" i="3"/>
  <c r="BG175" i="3"/>
  <c r="AW175" i="3"/>
  <c r="AO175" i="3"/>
  <c r="AG175" i="3"/>
  <c r="U175" i="3"/>
  <c r="BG174" i="3"/>
  <c r="AW174" i="3"/>
  <c r="AO174" i="3"/>
  <c r="AG174" i="3"/>
  <c r="U174" i="3"/>
  <c r="BG173" i="3"/>
  <c r="AW173" i="3"/>
  <c r="AO173" i="3"/>
  <c r="AG173" i="3"/>
  <c r="U173" i="3"/>
  <c r="BG101" i="3"/>
  <c r="AW101" i="3"/>
  <c r="AO101" i="3"/>
  <c r="AG101" i="3"/>
  <c r="U101" i="3"/>
  <c r="BG100" i="3"/>
  <c r="AW100" i="3"/>
  <c r="AO100" i="3"/>
  <c r="AG100" i="3"/>
  <c r="U100" i="3"/>
  <c r="BG99" i="3"/>
  <c r="AW99" i="3"/>
  <c r="AO99" i="3"/>
  <c r="AG99" i="3"/>
  <c r="U99" i="3"/>
  <c r="BG98" i="3"/>
  <c r="AW98" i="3"/>
  <c r="AO98" i="3"/>
  <c r="AG98" i="3"/>
  <c r="U98" i="3"/>
  <c r="BG97" i="3"/>
  <c r="AW97" i="3"/>
  <c r="AO97" i="3"/>
  <c r="AG97" i="3"/>
  <c r="U97" i="3"/>
  <c r="BG303" i="3"/>
  <c r="AW303" i="3"/>
  <c r="AO303" i="3"/>
  <c r="AG303" i="3"/>
  <c r="U303" i="3"/>
  <c r="BG301" i="3"/>
  <c r="AW301" i="3"/>
  <c r="AO301" i="3"/>
  <c r="AG301" i="3"/>
  <c r="U301" i="3"/>
  <c r="BG294" i="3"/>
  <c r="AW294" i="3"/>
  <c r="AO294" i="3"/>
  <c r="AG294" i="3"/>
  <c r="U294" i="3"/>
  <c r="BG96" i="3"/>
  <c r="AW96" i="3"/>
  <c r="AO96" i="3"/>
  <c r="AG96" i="3"/>
  <c r="U96" i="3"/>
  <c r="BG95" i="3"/>
  <c r="AW95" i="3"/>
  <c r="AO95" i="3"/>
  <c r="AG95" i="3"/>
  <c r="U95" i="3"/>
  <c r="BG94" i="3"/>
  <c r="AW94" i="3"/>
  <c r="AO94" i="3"/>
  <c r="AG94" i="3"/>
  <c r="U94" i="3"/>
  <c r="BG41" i="3"/>
  <c r="AW41" i="3"/>
  <c r="AO41" i="3"/>
  <c r="AG41" i="3"/>
  <c r="U41" i="3"/>
  <c r="BG40" i="3"/>
  <c r="AW40" i="3"/>
  <c r="AO40" i="3"/>
  <c r="AG40" i="3"/>
  <c r="U40" i="3"/>
  <c r="BG39" i="3"/>
  <c r="AW39" i="3"/>
  <c r="AO39" i="3"/>
  <c r="AG39" i="3"/>
  <c r="U39" i="3"/>
  <c r="BG38" i="3"/>
  <c r="AW38" i="3"/>
  <c r="AO38" i="3"/>
  <c r="AG38" i="3"/>
  <c r="U38" i="3"/>
  <c r="BG37" i="3"/>
  <c r="AW37" i="3"/>
  <c r="AO37" i="3"/>
  <c r="AG37" i="3"/>
  <c r="U37" i="3"/>
  <c r="BG36" i="3"/>
  <c r="AW36" i="3"/>
  <c r="AO36" i="3"/>
  <c r="AG36" i="3"/>
  <c r="U36" i="3"/>
  <c r="BG155" i="3"/>
  <c r="AW155" i="3"/>
  <c r="AO155" i="3"/>
  <c r="AG155" i="3"/>
  <c r="U155" i="3"/>
  <c r="BG154" i="3"/>
  <c r="AW154" i="3"/>
  <c r="AO154" i="3"/>
  <c r="AG154" i="3"/>
  <c r="U154" i="3"/>
  <c r="BG153" i="3"/>
  <c r="AW153" i="3"/>
  <c r="AO153" i="3"/>
  <c r="AG153" i="3"/>
  <c r="U153" i="3"/>
  <c r="BG120" i="3"/>
  <c r="AW120" i="3"/>
  <c r="AO120" i="3"/>
  <c r="AG120" i="3"/>
  <c r="U120" i="3"/>
  <c r="BG119" i="3"/>
  <c r="AW119" i="3"/>
  <c r="AO119" i="3"/>
  <c r="AG119" i="3"/>
  <c r="U119" i="3"/>
  <c r="BG118" i="3"/>
  <c r="AW118" i="3"/>
  <c r="AO118" i="3"/>
  <c r="AG118" i="3"/>
  <c r="U118" i="3"/>
  <c r="BG149" i="3"/>
  <c r="AW149" i="3"/>
  <c r="AO149" i="3"/>
  <c r="AG149" i="3"/>
  <c r="U149" i="3"/>
  <c r="U46" i="3"/>
  <c r="BG107" i="3"/>
  <c r="AW107" i="3"/>
  <c r="AO107" i="3"/>
  <c r="AG107" i="3"/>
  <c r="U107" i="3"/>
  <c r="BG44" i="3"/>
  <c r="AW44" i="3"/>
  <c r="AO44" i="3"/>
  <c r="AG44" i="3"/>
  <c r="U44" i="3"/>
  <c r="BG145" i="3"/>
  <c r="AW145" i="3"/>
  <c r="AO145" i="3"/>
  <c r="AG145" i="3"/>
  <c r="U145" i="3"/>
  <c r="BG144" i="3"/>
  <c r="AW144" i="3"/>
  <c r="AO144" i="3"/>
  <c r="AG144" i="3"/>
  <c r="U144" i="3"/>
  <c r="BG143" i="3"/>
  <c r="AW143" i="3"/>
  <c r="AO143" i="3"/>
  <c r="AG143" i="3"/>
  <c r="U143" i="3"/>
  <c r="BG142" i="3"/>
  <c r="AW142" i="3"/>
  <c r="AO142" i="3"/>
  <c r="AG142" i="3"/>
  <c r="U142" i="3"/>
  <c r="BG141" i="3"/>
  <c r="AW141" i="3"/>
  <c r="AO141" i="3"/>
  <c r="AG141" i="3"/>
  <c r="U141" i="3"/>
  <c r="BG140" i="3"/>
  <c r="AW140" i="3"/>
  <c r="AO140" i="3"/>
  <c r="AG140" i="3"/>
  <c r="U140" i="3"/>
  <c r="BG139" i="3"/>
  <c r="AW139" i="3"/>
  <c r="AO139" i="3"/>
  <c r="AG139" i="3"/>
  <c r="U139" i="3"/>
  <c r="BG138" i="3"/>
  <c r="AW138" i="3"/>
  <c r="AO138" i="3"/>
  <c r="AG138" i="3"/>
  <c r="U138" i="3"/>
  <c r="BG137" i="3"/>
  <c r="AW137" i="3"/>
  <c r="AO137" i="3"/>
  <c r="AG137" i="3"/>
  <c r="U137" i="3"/>
  <c r="BG136" i="3"/>
  <c r="AW136" i="3"/>
  <c r="AO136" i="3"/>
  <c r="AG136" i="3"/>
  <c r="U136" i="3"/>
  <c r="BG135" i="3"/>
  <c r="AW135" i="3"/>
  <c r="AO135" i="3"/>
  <c r="AG135" i="3"/>
  <c r="U135" i="3"/>
  <c r="BG134" i="3"/>
  <c r="AW134" i="3"/>
  <c r="AO134" i="3"/>
  <c r="AG134" i="3"/>
  <c r="U134" i="3"/>
  <c r="BG133" i="3"/>
  <c r="AW133" i="3"/>
  <c r="AO133" i="3"/>
  <c r="AG133" i="3"/>
  <c r="U133" i="3"/>
  <c r="BG132" i="3"/>
  <c r="AW132" i="3"/>
  <c r="AO132" i="3"/>
  <c r="AG132" i="3"/>
  <c r="U132" i="3"/>
  <c r="BG131" i="3"/>
  <c r="AW131" i="3"/>
  <c r="AO131" i="3"/>
  <c r="AG131" i="3"/>
  <c r="U131" i="3"/>
  <c r="BG130" i="3"/>
  <c r="AW130" i="3"/>
  <c r="AO130" i="3"/>
  <c r="AG130" i="3"/>
  <c r="U130" i="3"/>
  <c r="BG43" i="3"/>
  <c r="AW43" i="3"/>
  <c r="AO43" i="3"/>
  <c r="AG43" i="3"/>
  <c r="U43" i="3"/>
  <c r="BG128" i="3"/>
  <c r="AW128" i="3"/>
  <c r="AO128" i="3"/>
  <c r="AG128" i="3"/>
  <c r="U128" i="3"/>
  <c r="BG127" i="3"/>
  <c r="AW127" i="3"/>
  <c r="AO127" i="3"/>
  <c r="AG127" i="3"/>
  <c r="U127" i="3"/>
  <c r="BG126" i="3"/>
  <c r="AW126" i="3"/>
  <c r="AO126" i="3"/>
  <c r="AG126" i="3"/>
  <c r="U126" i="3"/>
  <c r="BG125" i="3"/>
  <c r="AW125" i="3"/>
  <c r="AO125" i="3"/>
  <c r="AG125" i="3"/>
  <c r="U125" i="3"/>
  <c r="BG124" i="3"/>
  <c r="AW124" i="3"/>
  <c r="AO124" i="3"/>
  <c r="AG124" i="3"/>
  <c r="U124" i="3"/>
  <c r="BG123" i="3"/>
  <c r="AW123" i="3"/>
  <c r="AO123" i="3"/>
  <c r="AG123" i="3"/>
  <c r="U123" i="3"/>
  <c r="BG122" i="3"/>
  <c r="AW122" i="3"/>
  <c r="AO122" i="3"/>
  <c r="AG122" i="3"/>
  <c r="U122" i="3"/>
  <c r="K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 authorId="0" shapeId="0" xr:uid="{EFB66854-A326-47F2-B776-0C5F99D92CEB}">
      <text>
        <r>
          <rPr>
            <b/>
            <sz val="9"/>
            <color indexed="81"/>
            <rFont val="Tahoma"/>
            <family val="2"/>
          </rPr>
          <t>Author:</t>
        </r>
        <r>
          <rPr>
            <sz val="9"/>
            <color indexed="81"/>
            <rFont val="Tahoma"/>
            <family val="2"/>
          </rPr>
          <t xml:space="preserve">
Source: Salsify
</t>
        </r>
      </text>
    </comment>
    <comment ref="E2" authorId="0" shapeId="0" xr:uid="{20019337-F771-42DB-BB27-27F442F2BBB6}">
      <text>
        <r>
          <rPr>
            <b/>
            <sz val="9"/>
            <color indexed="81"/>
            <rFont val="Tahoma"/>
            <family val="2"/>
          </rPr>
          <t>Author:</t>
        </r>
        <r>
          <rPr>
            <sz val="9"/>
            <color indexed="81"/>
            <rFont val="Tahoma"/>
            <family val="2"/>
          </rPr>
          <t xml:space="preserve">
Source: SA4
</t>
        </r>
      </text>
    </comment>
    <comment ref="F2" authorId="0" shapeId="0" xr:uid="{D58B37D8-ED68-45AE-B96A-E6D33F98FCF1}">
      <text>
        <r>
          <rPr>
            <b/>
            <sz val="9"/>
            <color indexed="81"/>
            <rFont val="Tahoma"/>
            <family val="2"/>
          </rPr>
          <t>Author:</t>
        </r>
        <r>
          <rPr>
            <sz val="9"/>
            <color indexed="81"/>
            <rFont val="Tahoma"/>
            <family val="2"/>
          </rPr>
          <t xml:space="preserve">
Source: SA4
</t>
        </r>
      </text>
    </comment>
    <comment ref="G2" authorId="0" shapeId="0" xr:uid="{7C8D2F98-D9FE-4E49-8296-F55086462CFF}">
      <text>
        <r>
          <rPr>
            <b/>
            <sz val="9"/>
            <color indexed="81"/>
            <rFont val="Tahoma"/>
            <family val="2"/>
          </rPr>
          <t>Author:</t>
        </r>
        <r>
          <rPr>
            <sz val="9"/>
            <color indexed="81"/>
            <rFont val="Tahoma"/>
            <family val="2"/>
          </rPr>
          <t xml:space="preserve">
Source: SA4
</t>
        </r>
      </text>
    </comment>
    <comment ref="H2" authorId="0" shapeId="0" xr:uid="{9D94658F-D0D5-4549-8F10-01F816382ACB}">
      <text>
        <r>
          <rPr>
            <b/>
            <sz val="9"/>
            <color indexed="81"/>
            <rFont val="Tahoma"/>
            <family val="2"/>
          </rPr>
          <t>Author:</t>
        </r>
        <r>
          <rPr>
            <sz val="9"/>
            <color indexed="81"/>
            <rFont val="Tahoma"/>
            <family val="2"/>
          </rPr>
          <t xml:space="preserve">
Source: SA4
</t>
        </r>
      </text>
    </comment>
    <comment ref="I2" authorId="0" shapeId="0" xr:uid="{2F45F291-D574-4C17-9AFA-C56F1BB49994}">
      <text>
        <r>
          <rPr>
            <b/>
            <sz val="9"/>
            <color indexed="81"/>
            <rFont val="Tahoma"/>
            <family val="2"/>
          </rPr>
          <t>Author:</t>
        </r>
        <r>
          <rPr>
            <sz val="9"/>
            <color indexed="81"/>
            <rFont val="Tahoma"/>
            <family val="2"/>
          </rPr>
          <t xml:space="preserve">
Source: Salsify
</t>
        </r>
      </text>
    </comment>
    <comment ref="J2" authorId="0" shapeId="0" xr:uid="{9911CFE6-F797-4A77-BD38-EAF93923C405}">
      <text>
        <r>
          <rPr>
            <b/>
            <sz val="9"/>
            <color indexed="81"/>
            <rFont val="Tahoma"/>
            <family val="2"/>
          </rPr>
          <t>Author:</t>
        </r>
        <r>
          <rPr>
            <sz val="9"/>
            <color indexed="81"/>
            <rFont val="Tahoma"/>
            <family val="2"/>
          </rPr>
          <t xml:space="preserve">
Source: SA4
</t>
        </r>
      </text>
    </comment>
    <comment ref="K2" authorId="0" shapeId="0" xr:uid="{4098AA86-58E1-4C1F-A853-80D18063AC21}">
      <text>
        <r>
          <rPr>
            <b/>
            <sz val="9"/>
            <color indexed="81"/>
            <rFont val="Tahoma"/>
            <family val="2"/>
          </rPr>
          <t>Author:</t>
        </r>
        <r>
          <rPr>
            <sz val="9"/>
            <color indexed="81"/>
            <rFont val="Tahoma"/>
            <family val="2"/>
          </rPr>
          <t xml:space="preserve">
Source: SA4
</t>
        </r>
      </text>
    </comment>
    <comment ref="X2" authorId="0" shapeId="0" xr:uid="{DED5ABEC-4930-41BD-8A11-39A687A65F1D}">
      <text>
        <r>
          <rPr>
            <b/>
            <sz val="9"/>
            <color indexed="81"/>
            <rFont val="Tahoma"/>
            <family val="2"/>
          </rPr>
          <t>Author:</t>
        </r>
        <r>
          <rPr>
            <sz val="9"/>
            <color indexed="81"/>
            <rFont val="Tahoma"/>
            <family val="2"/>
          </rPr>
          <t xml:space="preserve">
Source: Salsify
</t>
        </r>
      </text>
    </comment>
  </commentList>
</comments>
</file>

<file path=xl/sharedStrings.xml><?xml version="1.0" encoding="utf-8"?>
<sst xmlns="http://schemas.openxmlformats.org/spreadsheetml/2006/main" count="14356" uniqueCount="3123">
  <si>
    <t>Item Code</t>
  </si>
  <si>
    <t>Product Description</t>
  </si>
  <si>
    <t>Unit Size</t>
  </si>
  <si>
    <t>MSRP</t>
  </si>
  <si>
    <t>ROYAL CANIN® Feline Formulas</t>
  </si>
  <si>
    <t>3 #</t>
  </si>
  <si>
    <t>6 #</t>
  </si>
  <si>
    <t>5.5 #</t>
  </si>
  <si>
    <t>24/3 oz</t>
  </si>
  <si>
    <t>24/5.8 oz</t>
  </si>
  <si>
    <t>ROYAL CANIN® Canine Formulas</t>
  </si>
  <si>
    <t>25 #</t>
  </si>
  <si>
    <r>
      <t>ROYAL CANIN VETERINARY DIET</t>
    </r>
    <r>
      <rPr>
        <b/>
        <sz val="14"/>
        <color theme="4" tint="-0.499984740745262"/>
        <rFont val="Calibri"/>
        <family val="2"/>
      </rPr>
      <t>®</t>
    </r>
  </si>
  <si>
    <r>
      <rPr>
        <b/>
        <sz val="10"/>
        <color rgb="FF231F20"/>
        <rFont val="Trebuchet MS"/>
        <family val="2"/>
      </rPr>
      <t>CARDIAC</t>
    </r>
  </si>
  <si>
    <r>
      <rPr>
        <b/>
        <sz val="10"/>
        <color rgb="FF231F20"/>
        <rFont val="Trebuchet MS"/>
        <family val="2"/>
      </rPr>
      <t>JOINT SUPPORT</t>
    </r>
  </si>
  <si>
    <t>Early Cardiac Dry                            </t>
  </si>
  <si>
    <r>
      <rPr>
        <sz val="12"/>
        <color rgb="FF231F20"/>
        <rFont val="Arial Narrow"/>
        <family val="2"/>
      </rPr>
      <t>Mobility Support JS</t>
    </r>
    <r>
      <rPr>
        <vertAlign val="superscript"/>
        <sz val="12"/>
        <color rgb="FF231F20"/>
        <rFont val="Arial Narrow"/>
        <family val="2"/>
      </rPr>
      <t xml:space="preserve">® </t>
    </r>
    <r>
      <rPr>
        <sz val="12"/>
        <color rgb="FF231F20"/>
        <rFont val="Arial Narrow"/>
        <family val="2"/>
      </rPr>
      <t>Dry</t>
    </r>
  </si>
  <si>
    <r>
      <rPr>
        <sz val="12"/>
        <color rgb="FF231F20"/>
        <rFont val="Arial Narrow"/>
        <family val="2"/>
      </rPr>
      <t>Early Cardiac Dry</t>
    </r>
  </si>
  <si>
    <r>
      <rPr>
        <b/>
        <sz val="10"/>
        <color rgb="FF231F20"/>
        <rFont val="Trebuchet MS"/>
        <family val="2"/>
      </rPr>
      <t>DIABETIC</t>
    </r>
  </si>
  <si>
    <r>
      <rPr>
        <sz val="12"/>
        <color rgb="FF231F20"/>
        <rFont val="Arial Narrow"/>
        <family val="2"/>
      </rPr>
      <t>Mobility Support JS</t>
    </r>
    <r>
      <rPr>
        <vertAlign val="superscript"/>
        <sz val="12"/>
        <color rgb="FF231F20"/>
        <rFont val="Arial Narrow"/>
        <family val="2"/>
      </rPr>
      <t xml:space="preserve">® </t>
    </r>
    <r>
      <rPr>
        <sz val="12"/>
        <color rgb="FF231F20"/>
        <rFont val="Arial Narrow"/>
        <family val="2"/>
      </rPr>
      <t>Large Breed Dry</t>
    </r>
  </si>
  <si>
    <r>
      <rPr>
        <sz val="12"/>
        <color rgb="FF231F20"/>
        <rFont val="Arial Narrow"/>
        <family val="2"/>
      </rPr>
      <t>Glycobalance</t>
    </r>
    <r>
      <rPr>
        <vertAlign val="superscript"/>
        <sz val="12"/>
        <color rgb="FF231F20"/>
        <rFont val="Arial Narrow"/>
        <family val="2"/>
      </rPr>
      <t xml:space="preserve">™ </t>
    </r>
    <r>
      <rPr>
        <sz val="12"/>
        <color rgb="FF231F20"/>
        <rFont val="Arial Narrow"/>
        <family val="2"/>
      </rPr>
      <t>Dry</t>
    </r>
  </si>
  <si>
    <r>
      <rPr>
        <b/>
        <sz val="10"/>
        <color rgb="FF231F20"/>
        <rFont val="Trebuchet MS"/>
        <family val="2"/>
      </rPr>
      <t>MULTIFUNCTION</t>
    </r>
  </si>
  <si>
    <t>Renal Support + Hydrolyzed Protein Dry</t>
  </si>
  <si>
    <r>
      <rPr>
        <b/>
        <sz val="10"/>
        <color rgb="FF231F20"/>
        <rFont val="Trebuchet MS"/>
        <family val="2"/>
      </rPr>
      <t>GASTROINTESTINAL</t>
    </r>
  </si>
  <si>
    <r>
      <rPr>
        <sz val="12"/>
        <color rgb="FF231F20"/>
        <rFont val="Arial Narrow"/>
        <family val="2"/>
      </rPr>
      <t>Gastrointestinal Fiber Response</t>
    </r>
    <r>
      <rPr>
        <vertAlign val="superscript"/>
        <sz val="12"/>
        <color rgb="FF231F20"/>
        <rFont val="Arial Narrow"/>
        <family val="2"/>
      </rPr>
      <t xml:space="preserve">™ </t>
    </r>
    <r>
      <rPr>
        <sz val="12"/>
        <color rgb="FF231F20"/>
        <rFont val="Arial Narrow"/>
        <family val="2"/>
      </rPr>
      <t>Dry</t>
    </r>
  </si>
  <si>
    <t>Urinary + Hydrolyzed Protein Dry </t>
  </si>
  <si>
    <t>Urinary + Hydrolyzed Protein Dry</t>
  </si>
  <si>
    <r>
      <rPr>
        <sz val="12"/>
        <color rgb="FF231F20"/>
        <rFont val="Arial Narrow"/>
        <family val="2"/>
      </rPr>
      <t>Gastrointestinal High Energy</t>
    </r>
    <r>
      <rPr>
        <vertAlign val="superscript"/>
        <sz val="12"/>
        <color rgb="FF231F20"/>
        <rFont val="Arial Narrow"/>
        <family val="2"/>
      </rPr>
      <t xml:space="preserve">™ </t>
    </r>
    <r>
      <rPr>
        <sz val="12"/>
        <color rgb="FF231F20"/>
        <rFont val="Arial Narrow"/>
        <family val="2"/>
      </rPr>
      <t>Dry</t>
    </r>
  </si>
  <si>
    <t>Urinary + Satiety Dry </t>
  </si>
  <si>
    <t>Urinary + Satiety Dry</t>
  </si>
  <si>
    <r>
      <rPr>
        <sz val="12"/>
        <color rgb="FF231F20"/>
        <rFont val="Arial Narrow"/>
        <family val="2"/>
      </rPr>
      <t>Gastrointestinal High Energy</t>
    </r>
    <r>
      <rPr>
        <vertAlign val="superscript"/>
        <sz val="12"/>
        <color rgb="FF231F20"/>
        <rFont val="Arial Narrow"/>
        <family val="2"/>
      </rPr>
      <t xml:space="preserve">™ </t>
    </r>
    <r>
      <rPr>
        <sz val="12"/>
        <color rgb="FF231F20"/>
        <rFont val="Arial Narrow"/>
        <family val="2"/>
      </rPr>
      <t>Can</t>
    </r>
  </si>
  <si>
    <r>
      <rPr>
        <b/>
        <sz val="10"/>
        <color rgb="FF231F20"/>
        <rFont val="Trebuchet MS"/>
        <family val="2"/>
      </rPr>
      <t>RECOVERY</t>
    </r>
  </si>
  <si>
    <r>
      <rPr>
        <sz val="12"/>
        <color rgb="FF231F20"/>
        <rFont val="Arial Narrow"/>
        <family val="2"/>
      </rPr>
      <t>Gastrointestinal Low Fat</t>
    </r>
    <r>
      <rPr>
        <vertAlign val="superscript"/>
        <sz val="12"/>
        <color rgb="FF231F20"/>
        <rFont val="Arial Narrow"/>
        <family val="2"/>
      </rPr>
      <t xml:space="preserve">™ </t>
    </r>
    <r>
      <rPr>
        <sz val="12"/>
        <color rgb="FF231F20"/>
        <rFont val="Arial Narrow"/>
        <family val="2"/>
      </rPr>
      <t>Dry</t>
    </r>
  </si>
  <si>
    <r>
      <rPr>
        <sz val="12"/>
        <color rgb="FF231F20"/>
        <rFont val="Arial Narrow"/>
        <family val="2"/>
      </rPr>
      <t>Recovery Can</t>
    </r>
  </si>
  <si>
    <r>
      <rPr>
        <b/>
        <sz val="10"/>
        <color rgb="FF231F20"/>
        <rFont val="Trebuchet MS"/>
        <family val="2"/>
      </rPr>
      <t>RENAL</t>
    </r>
  </si>
  <si>
    <t>Renal Support A Dry </t>
  </si>
  <si>
    <r>
      <rPr>
        <sz val="12"/>
        <color rgb="FF231F20"/>
        <rFont val="Arial Narrow"/>
        <family val="2"/>
      </rPr>
      <t>Gastrointestinal Low Fat</t>
    </r>
    <r>
      <rPr>
        <vertAlign val="superscript"/>
        <sz val="12"/>
        <color rgb="FF231F20"/>
        <rFont val="Arial Narrow"/>
        <family val="2"/>
      </rPr>
      <t xml:space="preserve">™ </t>
    </r>
    <r>
      <rPr>
        <sz val="12"/>
        <color rgb="FF231F20"/>
        <rFont val="Arial Narrow"/>
        <family val="2"/>
      </rPr>
      <t>Dry In Clinic Feeding Pack</t>
    </r>
  </si>
  <si>
    <r>
      <rPr>
        <sz val="12"/>
        <color rgb="FF231F20"/>
        <rFont val="Arial Narrow"/>
        <family val="2"/>
      </rPr>
      <t>Renal Support A Dry                                  </t>
    </r>
  </si>
  <si>
    <t>Renal Support F Dry</t>
  </si>
  <si>
    <r>
      <t>Gastrointestinal Low Fat</t>
    </r>
    <r>
      <rPr>
        <vertAlign val="superscript"/>
        <sz val="12"/>
        <color rgb="FF0070C0"/>
        <rFont val="Arial Narrow"/>
        <family val="2"/>
      </rPr>
      <t xml:space="preserve">™ </t>
    </r>
    <r>
      <rPr>
        <sz val="12"/>
        <color rgb="FF0070C0"/>
        <rFont val="Arial Narrow"/>
        <family val="2"/>
      </rPr>
      <t>Can</t>
    </r>
  </si>
  <si>
    <r>
      <rPr>
        <sz val="12"/>
        <color rgb="FF231F20"/>
        <rFont val="Arial Narrow"/>
        <family val="2"/>
      </rPr>
      <t>Renal Support F Dry                                  </t>
    </r>
  </si>
  <si>
    <r>
      <rPr>
        <sz val="12"/>
        <color rgb="FF231F20"/>
        <rFont val="Arial Narrow"/>
        <family val="2"/>
      </rPr>
      <t>Gastrointestinal Puppy</t>
    </r>
    <r>
      <rPr>
        <vertAlign val="superscript"/>
        <sz val="12"/>
        <color rgb="FF231F20"/>
        <rFont val="Arial Narrow"/>
        <family val="2"/>
      </rPr>
      <t xml:space="preserve">™ </t>
    </r>
    <r>
      <rPr>
        <sz val="12"/>
        <color rgb="FF231F20"/>
        <rFont val="Arial Narrow"/>
        <family val="2"/>
      </rPr>
      <t>Dry</t>
    </r>
  </si>
  <si>
    <t>Renal Support S Dry</t>
  </si>
  <si>
    <r>
      <t>Gastrointestinal Moderate Calorie</t>
    </r>
    <r>
      <rPr>
        <vertAlign val="superscript"/>
        <sz val="12"/>
        <color rgb="FF231F20"/>
        <rFont val="Arial Narrow"/>
        <family val="2"/>
      </rPr>
      <t xml:space="preserve">™ </t>
    </r>
    <r>
      <rPr>
        <sz val="12"/>
        <color rgb="FF231F20"/>
        <rFont val="Arial Narrow"/>
        <family val="2"/>
      </rPr>
      <t>Dry</t>
    </r>
  </si>
  <si>
    <r>
      <rPr>
        <sz val="12"/>
        <color rgb="FF231F20"/>
        <rFont val="Arial Narrow"/>
        <family val="2"/>
      </rPr>
      <t>Renal Support S Dry                                  </t>
    </r>
  </si>
  <si>
    <t xml:space="preserve">Gastrointestinal </t>
  </si>
  <si>
    <r>
      <rPr>
        <sz val="12"/>
        <color rgb="FF231F20"/>
        <rFont val="Arial Narrow"/>
        <family val="2"/>
      </rPr>
      <t>Renal Support E Loaf Can                       </t>
    </r>
  </si>
  <si>
    <t>HEPATIC</t>
  </si>
  <si>
    <r>
      <rPr>
        <sz val="12"/>
        <color rgb="FF231F20"/>
        <rFont val="Arial Narrow"/>
        <family val="2"/>
      </rPr>
      <t>Renal Support T Pâté Can                       </t>
    </r>
  </si>
  <si>
    <r>
      <rPr>
        <sz val="12"/>
        <color rgb="FF231F20"/>
        <rFont val="Arial Narrow"/>
        <family val="2"/>
      </rPr>
      <t>Hepatic Dry                                               </t>
    </r>
  </si>
  <si>
    <r>
      <rPr>
        <sz val="12"/>
        <color rgb="FF231F20"/>
        <rFont val="Arial Narrow"/>
        <family val="2"/>
      </rPr>
      <t>Renal Support D MIG Can</t>
    </r>
  </si>
  <si>
    <r>
      <rPr>
        <sz val="12"/>
        <color rgb="FF231F20"/>
        <rFont val="Arial Narrow"/>
        <family val="2"/>
      </rPr>
      <t>Hepatic Dry                                              </t>
    </r>
  </si>
  <si>
    <r>
      <rPr>
        <b/>
        <sz val="10"/>
        <color rgb="FF231F20"/>
        <rFont val="Trebuchet MS"/>
        <family val="2"/>
      </rPr>
      <t>SKIN</t>
    </r>
  </si>
  <si>
    <r>
      <rPr>
        <sz val="12"/>
        <color rgb="FF231F20"/>
        <rFont val="Arial Narrow"/>
        <family val="2"/>
      </rPr>
      <t>Hepatic Can</t>
    </r>
  </si>
  <si>
    <t>Skin Support Dry</t>
  </si>
  <si>
    <t>DERMATOLOGY</t>
  </si>
  <si>
    <r>
      <rPr>
        <sz val="12"/>
        <color rgb="FF231F20"/>
        <rFont val="Arial Narrow"/>
        <family val="2"/>
      </rPr>
      <t>Skin Support Dry                                       </t>
    </r>
  </si>
  <si>
    <r>
      <t>Ultamino</t>
    </r>
    <r>
      <rPr>
        <vertAlign val="superscript"/>
        <sz val="12"/>
        <color rgb="FF231F20"/>
        <rFont val="Arial Narrow"/>
        <family val="2"/>
      </rPr>
      <t xml:space="preserve">® </t>
    </r>
    <r>
      <rPr>
        <sz val="12"/>
        <color rgb="FF231F20"/>
        <rFont val="Arial Narrow"/>
        <family val="2"/>
      </rPr>
      <t xml:space="preserve">Dry </t>
    </r>
  </si>
  <si>
    <r>
      <rPr>
        <sz val="12"/>
        <color rgb="FF231F20"/>
        <rFont val="Arial Narrow"/>
        <family val="2"/>
      </rPr>
      <t>Vegetarian Dry                                          </t>
    </r>
  </si>
  <si>
    <t>Hydrolyzed Protein Adult HP Dry   </t>
  </si>
  <si>
    <r>
      <rPr>
        <sz val="12"/>
        <color rgb="FF231F20"/>
        <rFont val="Arial Narrow"/>
        <family val="2"/>
      </rPr>
      <t>Vegetarian Can</t>
    </r>
  </si>
  <si>
    <t>Hydrolyzed Protein Adult HP Dry</t>
  </si>
  <si>
    <r>
      <rPr>
        <b/>
        <sz val="10"/>
        <color rgb="FF231F20"/>
        <rFont val="Trebuchet MS"/>
        <family val="2"/>
      </rPr>
      <t>STRESS MANAGEMENT</t>
    </r>
  </si>
  <si>
    <t>Calm Dry                                                  </t>
  </si>
  <si>
    <r>
      <rPr>
        <sz val="12"/>
        <color rgb="FF231F20"/>
        <rFont val="Arial Narrow"/>
        <family val="2"/>
      </rPr>
      <t>Hydrolyzed Protein Can                          </t>
    </r>
  </si>
  <si>
    <t>Calm Dry</t>
  </si>
  <si>
    <t>Hydrolyzed Protein PS Dry</t>
  </si>
  <si>
    <r>
      <rPr>
        <b/>
        <sz val="10"/>
        <color rgb="FF231F20"/>
        <rFont val="Trebuchet MS"/>
        <family val="2"/>
      </rPr>
      <t>URINARY</t>
    </r>
  </si>
  <si>
    <r>
      <t>Urinary SO</t>
    </r>
    <r>
      <rPr>
        <vertAlign val="superscript"/>
        <sz val="12"/>
        <color rgb="FF0070C0"/>
        <rFont val="Arial Narrow"/>
        <family val="2"/>
      </rPr>
      <t xml:space="preserve">® </t>
    </r>
    <r>
      <rPr>
        <sz val="12"/>
        <color rgb="FF0070C0"/>
        <rFont val="Arial Narrow"/>
        <family val="2"/>
      </rPr>
      <t>Dry</t>
    </r>
  </si>
  <si>
    <t>Hydrolyzed Protein Moderate Calorie Dry</t>
  </si>
  <si>
    <t>Hydrolyzed Protein Small Dog Dry</t>
  </si>
  <si>
    <r>
      <t>Urinary SO</t>
    </r>
    <r>
      <rPr>
        <vertAlign val="superscript"/>
        <sz val="12"/>
        <color rgb="FF0070C0"/>
        <rFont val="Arial Narrow"/>
        <family val="2"/>
      </rPr>
      <t xml:space="preserve">® </t>
    </r>
    <r>
      <rPr>
        <sz val="12"/>
        <color rgb="FF0070C0"/>
        <rFont val="Arial Narrow"/>
        <family val="2"/>
      </rPr>
      <t>Can</t>
    </r>
  </si>
  <si>
    <t xml:space="preserve">Hydrolyzed Protein </t>
  </si>
  <si>
    <r>
      <t>Urinary SO</t>
    </r>
    <r>
      <rPr>
        <vertAlign val="superscript"/>
        <sz val="12"/>
        <color rgb="FF0070C0"/>
        <rFont val="Arial Narrow"/>
        <family val="2"/>
      </rPr>
      <t xml:space="preserve">® </t>
    </r>
    <r>
      <rPr>
        <sz val="12"/>
        <color rgb="FF0070C0"/>
        <rFont val="Arial Narrow"/>
        <family val="2"/>
      </rPr>
      <t>Moderate Calorie Dry</t>
    </r>
  </si>
  <si>
    <r>
      <t>Selected Protein KO Dry</t>
    </r>
    <r>
      <rPr>
        <sz val="12"/>
        <color rgb="FF231F20"/>
        <rFont val="Calibri"/>
        <family val="2"/>
      </rPr>
      <t>⁺</t>
    </r>
  </si>
  <si>
    <r>
      <t>Urinary SO</t>
    </r>
    <r>
      <rPr>
        <vertAlign val="superscript"/>
        <sz val="12"/>
        <color rgb="FF0070C0"/>
        <rFont val="Arial Narrow"/>
        <family val="2"/>
      </rPr>
      <t xml:space="preserve">® </t>
    </r>
    <r>
      <rPr>
        <sz val="12"/>
        <color rgb="FF0070C0"/>
        <rFont val="Arial Narrow"/>
        <family val="2"/>
      </rPr>
      <t>Moderate Calorie MIG Can</t>
    </r>
  </si>
  <si>
    <r>
      <t>Urinary SO</t>
    </r>
    <r>
      <rPr>
        <vertAlign val="superscript"/>
        <sz val="12"/>
        <color rgb="FF0070C0"/>
        <rFont val="Arial Narrow"/>
        <family val="2"/>
      </rPr>
      <t xml:space="preserve">® </t>
    </r>
    <r>
      <rPr>
        <sz val="12"/>
        <color rgb="FF0070C0"/>
        <rFont val="Arial Narrow"/>
        <family val="2"/>
      </rPr>
      <t>Small Dog Dry</t>
    </r>
  </si>
  <si>
    <t>Selected Protein PD Dry</t>
  </si>
  <si>
    <t>Urinary UC Low Purine Dry</t>
  </si>
  <si>
    <t xml:space="preserve">Urinary </t>
  </si>
  <si>
    <r>
      <rPr>
        <b/>
        <sz val="10"/>
        <color rgb="FF231F20"/>
        <rFont val="Trebuchet MS"/>
        <family val="2"/>
      </rPr>
      <t>WEIGHT</t>
    </r>
  </si>
  <si>
    <r>
      <rPr>
        <sz val="12"/>
        <color rgb="FF231F20"/>
        <rFont val="Arial Narrow"/>
        <family val="2"/>
      </rPr>
      <t>Selected Protein PD Can                         </t>
    </r>
  </si>
  <si>
    <r>
      <rPr>
        <sz val="12"/>
        <color rgb="FF231F20"/>
        <rFont val="Arial Narrow"/>
        <family val="2"/>
      </rPr>
      <t>Satiety</t>
    </r>
    <r>
      <rPr>
        <vertAlign val="superscript"/>
        <sz val="12"/>
        <color rgb="FF231F20"/>
        <rFont val="Arial Narrow"/>
        <family val="2"/>
      </rPr>
      <t xml:space="preserve">® </t>
    </r>
    <r>
      <rPr>
        <sz val="12"/>
        <color rgb="FF231F20"/>
        <rFont val="Arial Narrow"/>
        <family val="2"/>
      </rPr>
      <t>Support Dry</t>
    </r>
  </si>
  <si>
    <t>Selected Protein PR Dry</t>
  </si>
  <si>
    <r>
      <t>Satiety</t>
    </r>
    <r>
      <rPr>
        <vertAlign val="superscript"/>
        <sz val="12"/>
        <color rgb="FF0070C0"/>
        <rFont val="Arial Narrow"/>
        <family val="2"/>
      </rPr>
      <t xml:space="preserve">® </t>
    </r>
    <r>
      <rPr>
        <sz val="12"/>
        <color rgb="FF0070C0"/>
        <rFont val="Arial Narrow"/>
        <family val="2"/>
      </rPr>
      <t>Support Can</t>
    </r>
  </si>
  <si>
    <t>Selected Protein PR Can</t>
  </si>
  <si>
    <r>
      <t>Satiety</t>
    </r>
    <r>
      <rPr>
        <vertAlign val="superscript"/>
        <sz val="12"/>
        <color rgb="FF0070C0"/>
        <rFont val="Arial Narrow"/>
        <family val="2"/>
      </rPr>
      <t xml:space="preserve">® </t>
    </r>
    <r>
      <rPr>
        <sz val="12"/>
        <color rgb="FF0070C0"/>
        <rFont val="Arial Narrow"/>
        <family val="2"/>
      </rPr>
      <t>Support Small Dog</t>
    </r>
  </si>
  <si>
    <t>Selected Protein PV Dry</t>
  </si>
  <si>
    <t>Selected Protein PV Dry  </t>
  </si>
  <si>
    <r>
      <t>Satiety</t>
    </r>
    <r>
      <rPr>
        <vertAlign val="superscript"/>
        <sz val="12"/>
        <color rgb="FF0070C0"/>
        <rFont val="Arial Narrow"/>
        <family val="2"/>
      </rPr>
      <t xml:space="preserve">® </t>
    </r>
  </si>
  <si>
    <t>Selected Protein PV Dry </t>
  </si>
  <si>
    <t>Selected Protein PV Can </t>
  </si>
  <si>
    <t>Selected Protein PW Dry </t>
  </si>
  <si>
    <t>Selected Protein PW Can </t>
  </si>
  <si>
    <t>Selected Protein PW Large Breed Dry</t>
  </si>
  <si>
    <t>Selected Protein PW Moderate Calorie Dry</t>
  </si>
  <si>
    <t>7.7#</t>
  </si>
  <si>
    <t>17.6 #</t>
  </si>
  <si>
    <t>7.7 #</t>
  </si>
  <si>
    <t>24/13.4 oz</t>
  </si>
  <si>
    <t>8.8 #</t>
  </si>
  <si>
    <t>22 #</t>
  </si>
  <si>
    <t>24/13.6 oz</t>
  </si>
  <si>
    <t>6.6 #</t>
  </si>
  <si>
    <t>28.6 #</t>
  </si>
  <si>
    <t>26.4 #</t>
  </si>
  <si>
    <t>24/14.5 oz</t>
  </si>
  <si>
    <t>19.8 #</t>
  </si>
  <si>
    <t>25.3 #</t>
  </si>
  <si>
    <t>24/13.8 oz</t>
  </si>
  <si>
    <t>24.2 #</t>
  </si>
  <si>
    <t>17.6 oz</t>
  </si>
  <si>
    <t>30.8 #</t>
  </si>
  <si>
    <t>*Not for resale. In-clinic use only.</t>
  </si>
  <si>
    <r>
      <t>MIG = M</t>
    </r>
    <r>
      <rPr>
        <sz val="10"/>
        <color rgb="FF231F20"/>
        <rFont val="Arial Narrow"/>
        <family val="2"/>
      </rPr>
      <t>orsels in Gravy</t>
    </r>
  </si>
  <si>
    <t>⁺We are unable to bring kangaroo into the state of California. Because of this, we cannot provide Selected Protein KO to any area serviced by the Whittier, CA and Stockton, CA distribution centers. This includes Nevada, parts of Utah, Arizona, and parts of Oregon.</t>
  </si>
  <si>
    <t xml:space="preserve">Items listed in blue contain the </t>
  </si>
  <si>
    <t>24/13.5 oz</t>
  </si>
  <si>
    <t>16.5 #</t>
  </si>
  <si>
    <t>32 #</t>
  </si>
  <si>
    <t>4.4 #</t>
  </si>
  <si>
    <t>24/13 oz</t>
  </si>
  <si>
    <t>18 #</t>
  </si>
  <si>
    <t>1.5 #</t>
  </si>
  <si>
    <r>
      <rPr>
        <b/>
        <sz val="10"/>
        <color rgb="FF231F20"/>
        <rFont val="Trebuchet MS"/>
        <family val="2"/>
      </rPr>
      <t>WEIGHT CONTROL</t>
    </r>
  </si>
  <si>
    <t>Weight Control Dry</t>
  </si>
  <si>
    <t>Weight Control Large Dog Dry</t>
  </si>
  <si>
    <t>Weight Control Small Dog Dry</t>
  </si>
  <si>
    <t>Weight Control Can</t>
  </si>
  <si>
    <r>
      <rPr>
        <b/>
        <sz val="10"/>
        <color rgb="FF231F20"/>
        <rFont val="Trebuchet MS"/>
        <family val="2"/>
      </rPr>
      <t>DENTAL</t>
    </r>
  </si>
  <si>
    <t>Dental Dry</t>
  </si>
  <si>
    <t>Dental Small Dog Dry</t>
  </si>
  <si>
    <t>MATURITY</t>
  </si>
  <si>
    <t>Mature Consult Dry</t>
  </si>
  <si>
    <t>Mature Consult Small Dog Dry</t>
  </si>
  <si>
    <t>Mature Consult Can</t>
  </si>
  <si>
    <r>
      <rPr>
        <b/>
        <sz val="10"/>
        <color rgb="FF231F20"/>
        <rFont val="Trebuchet MS"/>
        <family val="2"/>
      </rPr>
      <t>TREATS</t>
    </r>
  </si>
  <si>
    <t xml:space="preserve">Original </t>
  </si>
  <si>
    <t>Genetic Health Analysis</t>
  </si>
  <si>
    <t>MISC.</t>
  </si>
  <si>
    <t>Glycobalance™ Dry</t>
  </si>
  <si>
    <t>Glycobalance™ MIG Can</t>
  </si>
  <si>
    <t>Gastrointestinal Fiber Response™ Dry</t>
  </si>
  <si>
    <t>Gastrointestinal High Energy™ Dry</t>
  </si>
  <si>
    <t>Gastrointestinal High Energy™ Can</t>
  </si>
  <si>
    <t>Gastrointestinal Moderate Calorie™ Dry</t>
  </si>
  <si>
    <t>Gastrointestinal Moderate Calorie™ MIG Can</t>
  </si>
  <si>
    <r>
      <rPr>
        <b/>
        <sz val="10"/>
        <color rgb="FF231F20"/>
        <rFont val="Trebuchet MS"/>
        <family val="2"/>
      </rPr>
      <t>DERMATOLOGY</t>
    </r>
  </si>
  <si>
    <t>Hydrolyzed Protein Adult HP</t>
  </si>
  <si>
    <t>Selected Protein PD Dry</t>
  </si>
  <si>
    <t>Selected Protein PD Can</t>
  </si>
  <si>
    <t>Selected Protein PR Dry</t>
  </si>
  <si>
    <t>Selected Protein PR Can</t>
  </si>
  <si>
    <t>Selected Protein PV Dry</t>
  </si>
  <si>
    <t>Selected Protein PV Can</t>
  </si>
  <si>
    <t>MULTIFUNCTION</t>
  </si>
  <si>
    <t>Renal Support + Hydrolyzed Protein Dry</t>
  </si>
  <si>
    <t>Urinary + Calm Dry</t>
  </si>
  <si>
    <t>Urinary + Calm MIG Can</t>
  </si>
  <si>
    <t>Urinary + Hydrolyzed Protein Dry</t>
  </si>
  <si>
    <t>24/5.9 oz</t>
  </si>
  <si>
    <t>24/5.6 oz</t>
  </si>
  <si>
    <t>17.6  oz</t>
  </si>
  <si>
    <t>7.7 oz</t>
  </si>
  <si>
    <t>RECOVERY</t>
  </si>
  <si>
    <t>Recovery Can</t>
  </si>
  <si>
    <t>Renal Support A Dry</t>
  </si>
  <si>
    <t>Renal Support F Dry</t>
  </si>
  <si>
    <t>Renal Support S Dry</t>
  </si>
  <si>
    <t>Renal Support D MIG Can</t>
  </si>
  <si>
    <t>Renal Support T SIG Can</t>
  </si>
  <si>
    <t>Renal Support E Pâté Can</t>
  </si>
  <si>
    <t>Renal Support Starter Kit</t>
  </si>
  <si>
    <t>Kit</t>
  </si>
  <si>
    <r>
      <t>Urinary SO</t>
    </r>
    <r>
      <rPr>
        <vertAlign val="superscript"/>
        <sz val="12"/>
        <color rgb="FF0070C0"/>
        <rFont val="Arial Narrow"/>
        <family val="2"/>
      </rPr>
      <t xml:space="preserve">® </t>
    </r>
    <r>
      <rPr>
        <sz val="12"/>
        <color rgb="FF0070C0"/>
        <rFont val="Arial Narrow"/>
        <family val="2"/>
      </rPr>
      <t>MIG Can</t>
    </r>
  </si>
  <si>
    <r>
      <t>Urinary SO</t>
    </r>
    <r>
      <rPr>
        <vertAlign val="superscript"/>
        <sz val="12"/>
        <color rgb="FF0070C0"/>
        <rFont val="Arial Narrow"/>
        <family val="2"/>
      </rPr>
      <t xml:space="preserve">® </t>
    </r>
    <r>
      <rPr>
        <sz val="12"/>
        <color rgb="FF0070C0"/>
        <rFont val="Arial Narrow"/>
        <family val="2"/>
      </rPr>
      <t>Olfactory Dry</t>
    </r>
  </si>
  <si>
    <t>Calorie Control Dry</t>
  </si>
  <si>
    <t>Calorie Control MIG Can</t>
  </si>
  <si>
    <t>Calorie Control Can</t>
  </si>
  <si>
    <t>Calorie Control CC™ High Fiber Can</t>
  </si>
  <si>
    <r>
      <t>Satiety</t>
    </r>
    <r>
      <rPr>
        <vertAlign val="superscript"/>
        <sz val="12"/>
        <color rgb="FF0070C0"/>
        <rFont val="Arial Narrow"/>
        <family val="2"/>
      </rPr>
      <t xml:space="preserve">® </t>
    </r>
    <r>
      <rPr>
        <sz val="12"/>
        <color rgb="FF0070C0"/>
        <rFont val="Arial Narrow"/>
        <family val="2"/>
      </rPr>
      <t>Support Dry</t>
    </r>
  </si>
  <si>
    <t xml:space="preserve">MIG = Morsels in Gravy </t>
  </si>
  <si>
    <t>SIG = Slices in Gravy</t>
  </si>
  <si>
    <t>3.3 #</t>
  </si>
  <si>
    <t>15.4 #</t>
  </si>
  <si>
    <t>24/6 oz</t>
  </si>
  <si>
    <t>18.7 #</t>
  </si>
  <si>
    <t>Weight Control Dry                                     </t>
  </si>
  <si>
    <t>Weight Control Dry                                   </t>
  </si>
  <si>
    <t>Dental Dry                                                </t>
  </si>
  <si>
    <t>Dental Dry</t>
  </si>
  <si>
    <r>
      <rPr>
        <b/>
        <sz val="10"/>
        <color rgb="FF231F20"/>
        <rFont val="Trebuchet MS"/>
        <family val="2"/>
      </rPr>
      <t>MATURITY</t>
    </r>
  </si>
  <si>
    <t>Senior Consult Dry                                     </t>
  </si>
  <si>
    <t>Senior Consult Can</t>
  </si>
  <si>
    <t xml:space="preserve">Clinic Delivery Policy                                                                                                                                            </t>
  </si>
  <si>
    <t xml:space="preserve">Home Delivery Policy                                                                                                                                            </t>
  </si>
  <si>
    <r>
      <rPr>
        <sz val="11"/>
        <color rgb="FF231F20"/>
        <rFont val="Century Gothic"/>
        <family val="2"/>
      </rPr>
      <t>We are happy to offer you the service of delivering ROYAL CANIN</t>
    </r>
    <r>
      <rPr>
        <vertAlign val="superscript"/>
        <sz val="11"/>
        <color rgb="FF231F20"/>
        <rFont val="Century Gothic"/>
        <family val="2"/>
      </rPr>
      <t xml:space="preserve">® </t>
    </r>
    <r>
      <rPr>
        <sz val="11"/>
        <color rgb="FF231F20"/>
        <rFont val="Century Gothic"/>
        <family val="2"/>
      </rPr>
      <t>products to a client’s home address.</t>
    </r>
  </si>
  <si>
    <r>
      <rPr>
        <sz val="11"/>
        <color rgb="FFED1C24"/>
        <rFont val="Century Gothic"/>
        <family val="2"/>
      </rPr>
      <t xml:space="preserve">• </t>
    </r>
    <r>
      <rPr>
        <sz val="11"/>
        <color rgb="FF231F20"/>
        <rFont val="Century Gothic"/>
        <family val="2"/>
      </rPr>
      <t>This service is only available on orders placed on the online order platform (https://my.royalcanin.com/).</t>
    </r>
  </si>
  <si>
    <r>
      <rPr>
        <sz val="11"/>
        <color rgb="FFED1C24"/>
        <rFont val="Century Gothic"/>
        <family val="2"/>
      </rPr>
      <t xml:space="preserve">• </t>
    </r>
    <r>
      <rPr>
        <sz val="11"/>
        <color rgb="FF231F20"/>
        <rFont val="Century Gothic"/>
        <family val="2"/>
      </rPr>
      <t>For this convenience, you will be invoiced for the Clinic Price plus a 25% surcharge.  This price includes all shipping and handling fees for delivery to a client’s home address.</t>
    </r>
  </si>
  <si>
    <r>
      <rPr>
        <sz val="11"/>
        <color rgb="FFED1C24"/>
        <rFont val="Century Gothic"/>
        <family val="2"/>
      </rPr>
      <t xml:space="preserve">• </t>
    </r>
    <r>
      <rPr>
        <sz val="11"/>
        <color rgb="FF231F20"/>
        <rFont val="Century Gothic"/>
        <family val="2"/>
      </rPr>
      <t>There is no minimum order for products shipped directly to a client’s home address.</t>
    </r>
  </si>
  <si>
    <t xml:space="preserve">To place an order                                                                                                                                                  </t>
  </si>
  <si>
    <r>
      <rPr>
        <sz val="11"/>
        <color rgb="FFED1C24"/>
        <rFont val="Century Gothic"/>
        <family val="2"/>
      </rPr>
      <t xml:space="preserve">• </t>
    </r>
    <r>
      <rPr>
        <b/>
        <sz val="11"/>
        <color rgb="FF231F20"/>
        <rFont val="Trebuchet MS"/>
        <family val="2"/>
      </rPr>
      <t>Call</t>
    </r>
    <r>
      <rPr>
        <b/>
        <sz val="11"/>
        <color rgb="FF231F20"/>
        <rFont val="Century Gothic"/>
        <family val="2"/>
      </rPr>
      <t xml:space="preserve">: </t>
    </r>
    <r>
      <rPr>
        <sz val="11"/>
        <color rgb="FF231F20"/>
        <rFont val="Century Gothic"/>
        <family val="2"/>
      </rPr>
      <t>1.888.213.4486</t>
    </r>
  </si>
  <si>
    <r>
      <rPr>
        <sz val="11"/>
        <color rgb="FFED1C24"/>
        <rFont val="Century Gothic"/>
        <family val="2"/>
      </rPr>
      <t xml:space="preserve">• </t>
    </r>
    <r>
      <rPr>
        <b/>
        <sz val="11"/>
        <color rgb="FF231F20"/>
        <rFont val="Trebuchet MS"/>
        <family val="2"/>
      </rPr>
      <t>E-mail</t>
    </r>
    <r>
      <rPr>
        <b/>
        <sz val="11"/>
        <color rgb="FF231F20"/>
        <rFont val="Century Gothic"/>
        <family val="2"/>
      </rPr>
      <t xml:space="preserve">: </t>
    </r>
    <r>
      <rPr>
        <sz val="11"/>
        <color rgb="FF231F20"/>
        <rFont val="Century Gothic"/>
        <family val="2"/>
      </rPr>
      <t>order.usa</t>
    </r>
    <r>
      <rPr>
        <i/>
        <sz val="11"/>
        <color rgb="FF231F20"/>
        <rFont val="Arial"/>
        <family val="2"/>
      </rPr>
      <t>@</t>
    </r>
    <r>
      <rPr>
        <sz val="11"/>
        <color rgb="FF231F20"/>
        <rFont val="Century Gothic"/>
        <family val="2"/>
      </rPr>
      <t>royalcanin.com</t>
    </r>
  </si>
  <si>
    <t xml:space="preserve">For more information                                                                                                                                            </t>
  </si>
  <si>
    <r>
      <rPr>
        <sz val="11"/>
        <color rgb="FF231F20"/>
        <rFont val="Century Gothic"/>
        <family val="2"/>
      </rPr>
      <t>For assistance with nutritional management of sick pets, as well as healthy pets, please call our Technical Services Department at 1.800.592.6687.</t>
    </r>
  </si>
  <si>
    <t>Royal Canin USA, Inc., 500 Fountain Lakes Blvd., Suite 100, St. Charles, MO 63301</t>
  </si>
  <si>
    <t>Technical Services 1.800.592.6687 • www.royalcanin.com</t>
  </si>
  <si>
    <t>Gastrointestinal Home Care Kit</t>
  </si>
  <si>
    <t>Effective February 5, 2018</t>
  </si>
  <si>
    <t>Clinic Price</t>
  </si>
  <si>
    <t>N/A</t>
  </si>
  <si>
    <r>
      <t>Glycobalance</t>
    </r>
    <r>
      <rPr>
        <vertAlign val="superscript"/>
        <sz val="12"/>
        <color rgb="FF0070C0"/>
        <rFont val="Arial Narrow"/>
        <family val="2"/>
      </rPr>
      <t xml:space="preserve">™ </t>
    </r>
    <r>
      <rPr>
        <sz val="12"/>
        <color rgb="FF0070C0"/>
        <rFont val="Arial Narrow"/>
        <family val="2"/>
      </rPr>
      <t>Can</t>
    </r>
  </si>
  <si>
    <t xml:space="preserve">Visit us: www.my.royalcanin.com
Call us: 1-888-213-4486
Email us: order.usa@royalcanin.com
</t>
  </si>
  <si>
    <t>PRICE LIST</t>
  </si>
  <si>
    <t>12 oz</t>
  </si>
  <si>
    <t xml:space="preserve"> Free shipping on all orders over 20 lbs.  $4.99 shipping and handling for all orders under 20 lbs.</t>
  </si>
  <si>
    <r>
      <rPr>
        <sz val="11"/>
        <color rgb="FFED1C24"/>
        <rFont val="Century Gothic"/>
        <family val="2"/>
      </rPr>
      <t xml:space="preserve">• </t>
    </r>
    <r>
      <rPr>
        <b/>
        <sz val="11"/>
        <color rgb="FF231F20"/>
        <rFont val="Trebuchet MS"/>
        <family val="2"/>
      </rPr>
      <t>Lo</t>
    </r>
    <r>
      <rPr>
        <b/>
        <sz val="11"/>
        <color rgb="FF231F20"/>
        <rFont val="Century Gothic"/>
        <family val="2"/>
      </rPr>
      <t xml:space="preserve">g on: </t>
    </r>
    <r>
      <rPr>
        <sz val="11"/>
        <color rgb="FF231F20"/>
        <rFont val="Century Gothic"/>
        <family val="2"/>
      </rPr>
      <t xml:space="preserve">https://my.royalcanin.com/ 
</t>
    </r>
  </si>
  <si>
    <r>
      <t>Ultamino</t>
    </r>
    <r>
      <rPr>
        <vertAlign val="superscript"/>
        <sz val="12"/>
        <color rgb="FF0070C0"/>
        <rFont val="Arial Narrow"/>
        <family val="2"/>
      </rPr>
      <t xml:space="preserve">® </t>
    </r>
    <r>
      <rPr>
        <sz val="12"/>
        <color rgb="FF0070C0"/>
        <rFont val="Arial Narrow"/>
        <family val="2"/>
      </rPr>
      <t>Dry</t>
    </r>
  </si>
  <si>
    <t xml:space="preserve">Ultamino® Dry    </t>
  </si>
  <si>
    <t xml:space="preserve">Hydrolyzed Protein Adult HP Dry </t>
  </si>
  <si>
    <t xml:space="preserve">Hydrolyzed Protein PS Dry  </t>
  </si>
  <si>
    <t xml:space="preserve">Hydrolyzed Protein Moderate Calorie Dry </t>
  </si>
  <si>
    <t xml:space="preserve">Hydrolyzed Protein Small Dog Dry </t>
  </si>
  <si>
    <t xml:space="preserve">Selected Protein PD Dry  </t>
  </si>
  <si>
    <t xml:space="preserve">Selected Protein PR Dry  </t>
  </si>
  <si>
    <t xml:space="preserve">Selected Protein PW Dry  </t>
  </si>
  <si>
    <t>Selected Protein PW Large Breed Dry</t>
  </si>
  <si>
    <t>Selected Protein PW Moderate Calorie Dry</t>
  </si>
  <si>
    <t xml:space="preserve">Vegetarian Dry    </t>
  </si>
  <si>
    <t>GASTROINTESTINAL</t>
  </si>
  <si>
    <t xml:space="preserve">Gastrointestinal Low Fat™ Dry  </t>
  </si>
  <si>
    <t>Gastrointestinal Low Fat™ Dry In-Clinic Pack*</t>
  </si>
  <si>
    <t xml:space="preserve">Gastrointestinal Low Fat™ Can  </t>
  </si>
  <si>
    <t xml:space="preserve">Gastrointestinal Puppy™ Dry   </t>
  </si>
  <si>
    <t xml:space="preserve">Gastrointestinal Moderate Calorie™ Dry  </t>
  </si>
  <si>
    <t>Gastrointestinal  Treats</t>
  </si>
  <si>
    <t xml:space="preserve">Gastrointestinal Home Care Kit  </t>
  </si>
  <si>
    <t xml:space="preserve">Kit </t>
  </si>
  <si>
    <t xml:space="preserve">Hepatic Dry    </t>
  </si>
  <si>
    <t xml:space="preserve">Recovery Liquid - Canine/Feline  </t>
  </si>
  <si>
    <t>Gastrointestinal Low Fat Liquid - Canine</t>
  </si>
  <si>
    <t>URINARY</t>
  </si>
  <si>
    <t xml:space="preserve"> </t>
  </si>
  <si>
    <t xml:space="preserve">Urinary SO® Dry    </t>
  </si>
  <si>
    <t>24/12.5 oz</t>
  </si>
  <si>
    <t xml:space="preserve">Urinary SO® Loaf Can   </t>
  </si>
  <si>
    <t xml:space="preserve">Urinary SO® Aging 7+ Dry  </t>
  </si>
  <si>
    <t>26.5 #</t>
  </si>
  <si>
    <t xml:space="preserve">Urinary SO® Moderate Calorie Dry  </t>
  </si>
  <si>
    <t xml:space="preserve">Urinary SO® Small Dog Dry  </t>
  </si>
  <si>
    <t xml:space="preserve">Urinary UC Dry    </t>
  </si>
  <si>
    <t>Urinary  Treats</t>
  </si>
  <si>
    <t xml:space="preserve">Urinary SO® + Hydrolyzed Protein Dry </t>
  </si>
  <si>
    <t xml:space="preserve">Urinary SO® + Satiety Dry  </t>
  </si>
  <si>
    <t>Hydrolyzed Protein Treats</t>
  </si>
  <si>
    <t xml:space="preserve">Gastrointestinal High Fiber Dry  </t>
  </si>
  <si>
    <t xml:space="preserve">Gastrointestinal Dry  </t>
  </si>
  <si>
    <t>24/5.1oz</t>
  </si>
  <si>
    <t>WEIGHT MANAGEMENT</t>
  </si>
  <si>
    <t xml:space="preserve">Satiety® Support Dry   </t>
  </si>
  <si>
    <t xml:space="preserve">Satiety® Support Small Dog  </t>
  </si>
  <si>
    <t xml:space="preserve">Glycobalance™ Dry    </t>
  </si>
  <si>
    <t xml:space="preserve">Satiety + Hydrolyzed Protein Dry </t>
  </si>
  <si>
    <t>Satiety®  Treats</t>
  </si>
  <si>
    <t>VITAL SUPPORT</t>
  </si>
  <si>
    <t xml:space="preserve">     </t>
  </si>
  <si>
    <t xml:space="preserve">Early Cardiac Dry   </t>
  </si>
  <si>
    <t xml:space="preserve">7.7# </t>
  </si>
  <si>
    <t xml:space="preserve">Renal Support A Dry  </t>
  </si>
  <si>
    <t xml:space="preserve">Renal Support F Dry  </t>
  </si>
  <si>
    <t xml:space="preserve">Renal Support S Dry  </t>
  </si>
  <si>
    <t xml:space="preserve">Renal Support E Loaf Can </t>
  </si>
  <si>
    <t xml:space="preserve">Renal Support Liquid - Canine </t>
  </si>
  <si>
    <t xml:space="preserve">Weight Control Large Dog Dry </t>
  </si>
  <si>
    <t xml:space="preserve">Dental Small Dog Dry  </t>
  </si>
  <si>
    <t xml:space="preserve">Pill Assist Small Dog  </t>
  </si>
  <si>
    <t>3.2 oz</t>
  </si>
  <si>
    <t>Pill Assist Medium / Large Dog</t>
  </si>
  <si>
    <t>7.9 oz</t>
  </si>
  <si>
    <t>MISC</t>
  </si>
  <si>
    <t xml:space="preserve">Genetic Health Analysis   </t>
  </si>
  <si>
    <t>HEALTH MANAGEMENT</t>
  </si>
  <si>
    <t xml:space="preserve">Ultamino® Dry       </t>
  </si>
  <si>
    <t xml:space="preserve">Hydrolyzed Protein Adult HP     </t>
  </si>
  <si>
    <t>Hydrolyzed Protein   Treats</t>
  </si>
  <si>
    <t xml:space="preserve">Selected Protein PD Dry     </t>
  </si>
  <si>
    <t xml:space="preserve">Selected Protein PR Dry     </t>
  </si>
  <si>
    <t xml:space="preserve">Gastrointestinal Fiber Response™ Dry    </t>
  </si>
  <si>
    <t xml:space="preserve">Gastrointestinal Moderate Calorie™ Dry    </t>
  </si>
  <si>
    <t xml:space="preserve">Recovery Liquid - Canine/Feline    </t>
  </si>
  <si>
    <t xml:space="preserve">Gastrointestinal Kitten Dry </t>
  </si>
  <si>
    <t>Gastrointestinal Kitten Ultra Soft Mousse</t>
  </si>
  <si>
    <t xml:space="preserve">Urinary SO® Dry     </t>
  </si>
  <si>
    <t xml:space="preserve">Urinary SO® Moderate Calorie Dry   </t>
  </si>
  <si>
    <t xml:space="preserve">Urinary SO® + Calm Dry   </t>
  </si>
  <si>
    <t xml:space="preserve">Urinary SO® Aging 7+ + Calm Dry </t>
  </si>
  <si>
    <t xml:space="preserve">Urinary SO® + Hydrolyzed Protein Dry  </t>
  </si>
  <si>
    <t xml:space="preserve">Urinary SO® + Satiety Dry   </t>
  </si>
  <si>
    <t xml:space="preserve">Satiety® Support Dry      </t>
  </si>
  <si>
    <t xml:space="preserve">Glycobalance™ Dry       </t>
  </si>
  <si>
    <t xml:space="preserve">24/3oz  </t>
  </si>
  <si>
    <t xml:space="preserve">Satiety® Treats   </t>
  </si>
  <si>
    <t xml:space="preserve">Renal Support A Dry     </t>
  </si>
  <si>
    <t xml:space="preserve">Renal Support F Dry     </t>
  </si>
  <si>
    <t xml:space="preserve">Renal Support S Dry     </t>
  </si>
  <si>
    <t xml:space="preserve">Renal Support + Hydrolyzed Protein Dry   </t>
  </si>
  <si>
    <t xml:space="preserve">Renal Support Liquid - Feline    </t>
  </si>
  <si>
    <t xml:space="preserve">Satiety® Support Loaf in Sauce Can   </t>
  </si>
  <si>
    <t xml:space="preserve">Glycobalance™ Loaf in Sauce Can    </t>
  </si>
  <si>
    <t xml:space="preserve">Urinary SO® Thin Slices in Gravy Can   </t>
  </si>
  <si>
    <t xml:space="preserve">Hydrolyzed Protein Loaf Can   </t>
  </si>
  <si>
    <t xml:space="preserve">Selected Protein PD Loaf Can  </t>
  </si>
  <si>
    <t xml:space="preserve">Selected Protein PR Loaf Can  </t>
  </si>
  <si>
    <t xml:space="preserve">Vegetarian Loaf Can    </t>
  </si>
  <si>
    <t xml:space="preserve">Gastrointestinal Loaf Can  </t>
  </si>
  <si>
    <t xml:space="preserve">Hepatic Loaf Can    </t>
  </si>
  <si>
    <t xml:space="preserve">Satiety® Support Loaf in Sauce Can      </t>
  </si>
  <si>
    <t>Hematuria Detection Diagnostic</t>
  </si>
  <si>
    <t>2/0.7 oz</t>
  </si>
  <si>
    <t xml:space="preserve">Urinary SO® Moderate Calorie MIG Can  </t>
  </si>
  <si>
    <t xml:space="preserve">Urinary SO® Loaf in Sauce Can     </t>
  </si>
  <si>
    <t xml:space="preserve">Gastrointestinal Dry    </t>
  </si>
  <si>
    <t xml:space="preserve">Gastrointestinal Loaf Can    </t>
  </si>
  <si>
    <t xml:space="preserve">Gastrointestinal Moderate Calorie™ TSIG Can   </t>
  </si>
  <si>
    <t xml:space="preserve">Gastrointestinal Treats   </t>
  </si>
  <si>
    <t xml:space="preserve">Recovery Ultra Soft Mousse in Sauce      </t>
  </si>
  <si>
    <t xml:space="preserve">Selected Protein PD Loaf in Sauce Can     </t>
  </si>
  <si>
    <t xml:space="preserve">Selected Protein PR Loaf in Sauce Can     </t>
  </si>
  <si>
    <t xml:space="preserve">Urinary SO® Moderate Calorie TSIG Can </t>
  </si>
  <si>
    <t xml:space="preserve">Urinary SO® + Satiety Loaf in Sauce Can </t>
  </si>
  <si>
    <t>24/13.5oz</t>
  </si>
  <si>
    <t xml:space="preserve">Renal Support T Loaf Can </t>
  </si>
  <si>
    <t xml:space="preserve">Renal Support D Morsels in Gravy Can </t>
  </si>
  <si>
    <t>Renal Support Early Consult Loaf in Sauce Can</t>
  </si>
  <si>
    <t>24/5.2oz</t>
  </si>
  <si>
    <t>Renal Support Early Consult Dry</t>
  </si>
  <si>
    <t>5.5#</t>
  </si>
  <si>
    <t>17.6#</t>
  </si>
  <si>
    <t>Adavanced Mobility Support Loaf in Sauce Can</t>
  </si>
  <si>
    <t>Adavanced Mobility Support + Satiety Dry</t>
  </si>
  <si>
    <t>26.4#</t>
  </si>
  <si>
    <t>Renal Support + Advanced Mobility Support Dry</t>
  </si>
  <si>
    <t>24/13.1oz</t>
  </si>
  <si>
    <t>Renal Support + Advanced Mobility Support TSIG</t>
  </si>
  <si>
    <t xml:space="preserve">Urinary SO® Morsels in Gravy Can    </t>
  </si>
  <si>
    <t xml:space="preserve">Urinary SO® + Calm Thin Slices in Gravy Can  </t>
  </si>
  <si>
    <t>Urinary SO® Aging 7+ + Calm Loaf in Sauce Can</t>
  </si>
  <si>
    <t>Urinary SO® + Satiety + Calm Loaf in Sauce Can</t>
  </si>
  <si>
    <t xml:space="preserve">Glycobalance™ Thin Slices in Gravy Can      </t>
  </si>
  <si>
    <t xml:space="preserve">Renal Support D Thin Slices in Gravy Can    </t>
  </si>
  <si>
    <t xml:space="preserve">Renal Support T Thin Slices in Gravy Can    </t>
  </si>
  <si>
    <t xml:space="preserve">Renal Support E Loaf in Sauce Can    </t>
  </si>
  <si>
    <t>Gastrointestinal Puppy™ Ultra Soft MIS Can</t>
  </si>
  <si>
    <t>4/8 oz</t>
  </si>
  <si>
    <t>8.8#</t>
  </si>
  <si>
    <t>Advanced Mobility</t>
  </si>
  <si>
    <t xml:space="preserve">Calm Small Dog Dry    </t>
  </si>
  <si>
    <t xml:space="preserve">Dental Medium and Large Dog Dry    </t>
  </si>
  <si>
    <t xml:space="preserve">Mature Consult Medium Dog Dry   </t>
  </si>
  <si>
    <t>Mature Consult Large Dog Dry</t>
  </si>
  <si>
    <t xml:space="preserve">Mature Consult Loaf in Sauce Can   </t>
  </si>
  <si>
    <t xml:space="preserve">Weight Control Medium Dog Dry   </t>
  </si>
  <si>
    <t xml:space="preserve">Weight Control in Loaf in Sauce Can   </t>
  </si>
  <si>
    <t>24/5.1 oz</t>
  </si>
  <si>
    <t xml:space="preserve">Satiety® Support Thin Slices in Gravy Can      </t>
  </si>
  <si>
    <t>Vet</t>
  </si>
  <si>
    <t>CURRENT 2.27.23 Price</t>
  </si>
  <si>
    <t>FUTURE 2.26.24 Price</t>
  </si>
  <si>
    <t>Unit/Each</t>
  </si>
  <si>
    <t>Box/Case</t>
  </si>
  <si>
    <t>Inner Box</t>
  </si>
  <si>
    <t xml:space="preserve">Pallet </t>
  </si>
  <si>
    <t>Item Number</t>
  </si>
  <si>
    <t>Item Number (Text)</t>
  </si>
  <si>
    <t>Description</t>
  </si>
  <si>
    <t>Marketing Pack Size</t>
  </si>
  <si>
    <t>Brand</t>
  </si>
  <si>
    <t>Trade Sector</t>
  </si>
  <si>
    <t>Species</t>
  </si>
  <si>
    <t>Supply Segment</t>
  </si>
  <si>
    <t>Consumer Pack Format</t>
  </si>
  <si>
    <t>Life Stage Grouping</t>
  </si>
  <si>
    <t>Item Product Group</t>
  </si>
  <si>
    <t>Comments</t>
  </si>
  <si>
    <t>3PL (UNIT/EACH)</t>
  </si>
  <si>
    <t>MAP (UNIT/EACH)</t>
  </si>
  <si>
    <t>3PL (BOX/CASE)</t>
  </si>
  <si>
    <t>MAP (BOX/CASE)</t>
  </si>
  <si>
    <t>2024 % Increase</t>
  </si>
  <si>
    <t>Purchasing UOM by Customer</t>
  </si>
  <si>
    <t>Price on Invoice per UOM Qty 2.26.24</t>
  </si>
  <si>
    <t>Marketing Product Title Official</t>
  </si>
  <si>
    <t>Base Unit of Measure</t>
  </si>
  <si>
    <t>RC Shipping Unit of Measure</t>
  </si>
  <si>
    <t>UPC Code (Unit/Each)</t>
  </si>
  <si>
    <t>Net Weight (Unit/Each)</t>
  </si>
  <si>
    <t>Gross Weight (Unit/Each)</t>
  </si>
  <si>
    <t>Length (Unit/Each)</t>
  </si>
  <si>
    <t>Width (Unit/Each)</t>
  </si>
  <si>
    <t>Height (Unit/Each)</t>
  </si>
  <si>
    <t>Cubage (Unit/Each)</t>
  </si>
  <si>
    <t>Qty. per Unit of Measure (Box/Case)</t>
  </si>
  <si>
    <t>UPC Code (Box/Case)</t>
  </si>
  <si>
    <t>Net Weight (Box/Case)</t>
  </si>
  <si>
    <t>Gross Weight (Box/Case)</t>
  </si>
  <si>
    <t>Length (Box/Case)</t>
  </si>
  <si>
    <t>Width (Box/Case)</t>
  </si>
  <si>
    <t>Height (Box/Case)</t>
  </si>
  <si>
    <t>Cubage (Box/Case)</t>
  </si>
  <si>
    <t>Qty. per Unit of Measure (Inner Box)</t>
  </si>
  <si>
    <t>UPC Code (Inner Box)</t>
  </si>
  <si>
    <t>Net Weight (Inner Box)</t>
  </si>
  <si>
    <t>Gross Weight (Inner Box)</t>
  </si>
  <si>
    <t>Length (Inner Box)</t>
  </si>
  <si>
    <t>Width (Inner Box)</t>
  </si>
  <si>
    <t>Height (Inner Box)</t>
  </si>
  <si>
    <t>Cubage (Inner Box)</t>
  </si>
  <si>
    <t>Qty. per Unit of Measure (Pallet)</t>
  </si>
  <si>
    <t>GTIN 14 Code (Pallet)</t>
  </si>
  <si>
    <t>Net Weight (Pallet)</t>
  </si>
  <si>
    <t>Gross Weight (Pallet)</t>
  </si>
  <si>
    <t>Number of Layers per Pallet (Pallet)</t>
  </si>
  <si>
    <t>Qty. (Base) Per Layer (Pallet)</t>
  </si>
  <si>
    <t>Length (Pallet)</t>
  </si>
  <si>
    <t>Width (Pallet)</t>
  </si>
  <si>
    <t>Height (Pallet)</t>
  </si>
  <si>
    <t>Cubage (Pallet)</t>
  </si>
  <si>
    <t>110003</t>
  </si>
  <si>
    <t>Individualis X-Sm Dog &lt;4 kg</t>
  </si>
  <si>
    <t/>
  </si>
  <si>
    <t>RC</t>
  </si>
  <si>
    <t>VET</t>
  </si>
  <si>
    <t>Dog</t>
  </si>
  <si>
    <t>DRY</t>
  </si>
  <si>
    <t>BAG</t>
  </si>
  <si>
    <t>Adult</t>
  </si>
  <si>
    <t>Individualis FG</t>
  </si>
  <si>
    <t>UNIT</t>
  </si>
  <si>
    <t>Individualis X-Small Dog &lt;8.8 lb</t>
  </si>
  <si>
    <t>030111100030</t>
  </si>
  <si>
    <t>11111111111111</t>
  </si>
  <si>
    <t>110004</t>
  </si>
  <si>
    <t>Individualis Sm Dog 4-10 kg</t>
  </si>
  <si>
    <t>Individualis Small Dog 8.8 - 22 lb</t>
  </si>
  <si>
    <t>030111100047</t>
  </si>
  <si>
    <t>110010</t>
  </si>
  <si>
    <t>Individualis Med Dog 10-15 kg</t>
  </si>
  <si>
    <t>Individualis Medium Dog 22 - 33 lb</t>
  </si>
  <si>
    <t>030111001016</t>
  </si>
  <si>
    <t>110020</t>
  </si>
  <si>
    <t>Individualis Med Dog 20-25 kg</t>
  </si>
  <si>
    <t>Individualis Medium Dog 44 - 55 lb</t>
  </si>
  <si>
    <t>030111002013</t>
  </si>
  <si>
    <t>110115</t>
  </si>
  <si>
    <t>Individualis Med Dog 15-20 kg</t>
  </si>
  <si>
    <t>Individualis Medium Dog 33 - 44 lb</t>
  </si>
  <si>
    <t>030111101150</t>
  </si>
  <si>
    <t>111103</t>
  </si>
  <si>
    <t>FR Bulldog puppy 3lbs</t>
  </si>
  <si>
    <t>3 lb</t>
  </si>
  <si>
    <t>SPT</t>
  </si>
  <si>
    <t>Growth</t>
  </si>
  <si>
    <t>BREED_HEALTH_NUTRITION_DOG</t>
  </si>
  <si>
    <t>Royal Canin® Breed Health Nutrition® French Bulldog Puppy Dry Dog Food, 3  lb</t>
  </si>
  <si>
    <t>030111111166</t>
  </si>
  <si>
    <t>030111911162</t>
  </si>
  <si>
    <t>40030111811163</t>
  </si>
  <si>
    <t>111109</t>
  </si>
  <si>
    <t>BHN Fr Bdog Pup 10.5lb/4.77kg</t>
  </si>
  <si>
    <t>10.5 lb</t>
  </si>
  <si>
    <t>New Innovation Q1 24 Launch - FTL FOD 1/15/2024</t>
  </si>
  <si>
    <t>030111111098</t>
  </si>
  <si>
    <t>40030111111096</t>
  </si>
  <si>
    <t>111113</t>
  </si>
  <si>
    <t>Genetic Health Analysis Kit</t>
  </si>
  <si>
    <t>UNBD</t>
  </si>
  <si>
    <t>NA</t>
  </si>
  <si>
    <t>Not Applicable</t>
  </si>
  <si>
    <t>Other</t>
  </si>
  <si>
    <t>KIT</t>
  </si>
  <si>
    <t>DNA_TEST</t>
  </si>
  <si>
    <t>Item discontinuing Q1 2024.  Replacing with item 176002</t>
  </si>
  <si>
    <t>Royal Canin® Genetic Health Analysis Kit</t>
  </si>
  <si>
    <t>030111111135</t>
  </si>
  <si>
    <t>111115</t>
  </si>
  <si>
    <t>Hematuria Blücare Box 40g</t>
  </si>
  <si>
    <t>2-pack of 0.7 oz. pouches</t>
  </si>
  <si>
    <t>Diagnostic &amp; Monitoring</t>
  </si>
  <si>
    <t>Royal Canin® Hematuria Detection by Blücare (2-pack of 0.7 oz. pouches)</t>
  </si>
  <si>
    <t>030111111159</t>
  </si>
  <si>
    <t>030111911155</t>
  </si>
  <si>
    <t>40030111111157</t>
  </si>
  <si>
    <t>120001</t>
  </si>
  <si>
    <t>Individualis Cat Dry</t>
  </si>
  <si>
    <t>Cat</t>
  </si>
  <si>
    <t>Individualis Cat</t>
  </si>
  <si>
    <t>030111200013</t>
  </si>
  <si>
    <t>141303</t>
  </si>
  <si>
    <t>BHN POMERANIAN AD 2.5#</t>
  </si>
  <si>
    <t>2.5 lb</t>
  </si>
  <si>
    <t>Royal Canin® Breed Health Nutrition® Pomeranian Adult Dry Dog Food, 2.5 lb. bag</t>
  </si>
  <si>
    <t>030111141309</t>
  </si>
  <si>
    <t>030111941305</t>
  </si>
  <si>
    <t>40030111141307</t>
  </si>
  <si>
    <t>141310</t>
  </si>
  <si>
    <t>BHN POMERANIAN AD  10#</t>
  </si>
  <si>
    <t>10 lb</t>
  </si>
  <si>
    <t>Royal Canin® Breed Health Nutrition® Pomeranian Adult Dry Dog Food, 10 lb. bag</t>
  </si>
  <si>
    <t>030111141316</t>
  </si>
  <si>
    <t>40030111141314</t>
  </si>
  <si>
    <t>141403</t>
  </si>
  <si>
    <t>BHN YORKSHIRE AGEING 2.5#</t>
  </si>
  <si>
    <t>Mature</t>
  </si>
  <si>
    <t>Royal Canin® Breed Health Nutrition® Yorkshire Terrier Adult 8+ Adult Dry Dog Food, 2.5 lb</t>
  </si>
  <si>
    <t>030111141408</t>
  </si>
  <si>
    <t>030111941435</t>
  </si>
  <si>
    <t>40030111141406</t>
  </si>
  <si>
    <t>141530</t>
  </si>
  <si>
    <t>BHN Labrador Retriever 5+ 28lb</t>
  </si>
  <si>
    <t>28 lb</t>
  </si>
  <si>
    <t>Royal Canin® Breed Health Nutrition® Labrador Retriever Adult 5+ Dry Dog Food, 28 lb</t>
  </si>
  <si>
    <t>030111141538</t>
  </si>
  <si>
    <t>400301111415</t>
  </si>
  <si>
    <t>141630</t>
  </si>
  <si>
    <t>BHN German Shephrd Ageing 28#</t>
  </si>
  <si>
    <t>Royal Canin® Breed Health Nutrition German Shepherd Adult 5+ Dry Dog Food, 28 lb</t>
  </si>
  <si>
    <t>030111141637</t>
  </si>
  <si>
    <t>40030111141635</t>
  </si>
  <si>
    <t>144502</t>
  </si>
  <si>
    <t>SHNSM StarM&amp;B 2.5lb/1.14kg</t>
  </si>
  <si>
    <t>SIZE_HEALTH_NUTRITION_MINI</t>
  </si>
  <si>
    <t>Royal Canin® Size Health Nutrition™ Small Starter Mother And Babydog Dry Dog Food, 2.5 lb</t>
  </si>
  <si>
    <t>030111445025</t>
  </si>
  <si>
    <t>030111945020</t>
  </si>
  <si>
    <t>40030111445023</t>
  </si>
  <si>
    <t>144514</t>
  </si>
  <si>
    <t>SHNSM StarM&amp;B 14lb/6.36kg</t>
  </si>
  <si>
    <t>14 lb</t>
  </si>
  <si>
    <t>Royal Canin® Size Health Nutrition™ Small Starter Mother And Babydog Dry Dog Food, 14 Lb</t>
  </si>
  <si>
    <t>030111445148</t>
  </si>
  <si>
    <t>40030111445146</t>
  </si>
  <si>
    <t>144714</t>
  </si>
  <si>
    <t>SHNSM Pup 14lb/6.36kg</t>
  </si>
  <si>
    <t>Royal Canin® Size Health Nutrition™ Small Puppy Dry Dog Food, 14 lb</t>
  </si>
  <si>
    <t>030111447142</t>
  </si>
  <si>
    <t>40030111447140</t>
  </si>
  <si>
    <t>144917</t>
  </si>
  <si>
    <t>SHNLG Pup 17lb/7.72kg</t>
  </si>
  <si>
    <t>17 lb</t>
  </si>
  <si>
    <t>SIZE_HEALTH_NUTRITION_MAXI</t>
  </si>
  <si>
    <t>Royal Canin® Size Health Nutrition™ Large Puppy Dry Dog Food, 17 lb</t>
  </si>
  <si>
    <t>030111449177</t>
  </si>
  <si>
    <t>40030111449175</t>
  </si>
  <si>
    <t>144928</t>
  </si>
  <si>
    <t>SHNLG Pup 30lb/13.61kg</t>
  </si>
  <si>
    <t>30 lb</t>
  </si>
  <si>
    <t>Royal Canin® Size Health Nutrition™ Large Puppy Dry Dog Food, 30 lb</t>
  </si>
  <si>
    <t>030111449283</t>
  </si>
  <si>
    <t>40030111449281</t>
  </si>
  <si>
    <t>145003</t>
  </si>
  <si>
    <t>FHN M&amp;BabyC 3lb/1.37kg</t>
  </si>
  <si>
    <t>FELINE_HEALTH_NUTRITION_DRY</t>
  </si>
  <si>
    <t>Royal Canin® Feline Health Nutrition™ Mother &amp; Babycat Dry Cat Food, 3 lb</t>
  </si>
  <si>
    <t>030111450036</t>
  </si>
  <si>
    <t>030111950031</t>
  </si>
  <si>
    <t>40030111450034</t>
  </si>
  <si>
    <t>145006</t>
  </si>
  <si>
    <t>FHN M&amp;BabyC 6lb/2.73kg</t>
  </si>
  <si>
    <t>6 lb</t>
  </si>
  <si>
    <t>Royal Canin® Feline Health Nutrition™ Mother &amp; Babycat Dry Cat Food, 6 lb</t>
  </si>
  <si>
    <t>030111450067</t>
  </si>
  <si>
    <t>030111950062</t>
  </si>
  <si>
    <t>40030111450065</t>
  </si>
  <si>
    <t>145103</t>
  </si>
  <si>
    <t>FHN Kitten 3lbs/1.37kg</t>
  </si>
  <si>
    <t>Royal Canin® Feline Health Nutrition™ Kitten Dry Cat Food, 3 lb</t>
  </si>
  <si>
    <t>030111451033</t>
  </si>
  <si>
    <t>030111951038</t>
  </si>
  <si>
    <t>40030111451031</t>
  </si>
  <si>
    <t>145114</t>
  </si>
  <si>
    <t>FHN Kitten 14lb/6.36kg</t>
  </si>
  <si>
    <t>Royal Canin® Feline Health Nutrition™ Kitten Dry Cat Food, 14 lb</t>
  </si>
  <si>
    <t>030111451149</t>
  </si>
  <si>
    <t>40030111451147</t>
  </si>
  <si>
    <t>145614</t>
  </si>
  <si>
    <t>SHNXS Pup 14lb/6.36kg</t>
  </si>
  <si>
    <t>SIZE_HEALTH_NUTRITION_XSMALL</t>
  </si>
  <si>
    <t>Royal Canin® Size Health Nutrition™ X-Small Puppy Dry Dog Food, 14 Lb</t>
  </si>
  <si>
    <t>030111456144</t>
  </si>
  <si>
    <t>40030111456142</t>
  </si>
  <si>
    <t>175033</t>
  </si>
  <si>
    <t>GI Home Care Kit</t>
  </si>
  <si>
    <t>WET</t>
  </si>
  <si>
    <t>GI</t>
  </si>
  <si>
    <t>Royal Canin® Veterinary Diet® Canine Gastrointestinal Home Care Kit, 1.5 lb bag with 3 Cans</t>
  </si>
  <si>
    <t>030111750334</t>
  </si>
  <si>
    <t>40030111750332</t>
  </si>
  <si>
    <t>175321</t>
  </si>
  <si>
    <t>Hematuria Feline 8g</t>
  </si>
  <si>
    <t>8 gram sachet</t>
  </si>
  <si>
    <t>Test</t>
  </si>
  <si>
    <t>Royal Canin® Hematuria Detection by Blücare (8 gram pouch)</t>
  </si>
  <si>
    <t>030111753212</t>
  </si>
  <si>
    <t>030111953216</t>
  </si>
  <si>
    <t>40030111753210</t>
  </si>
  <si>
    <t>175598</t>
  </si>
  <si>
    <t>Glucodetect Blücare Box 32g</t>
  </si>
  <si>
    <t>Not In table</t>
  </si>
  <si>
    <t>030111955982</t>
  </si>
  <si>
    <t>10030111755985</t>
  </si>
  <si>
    <t>40030111755986</t>
  </si>
  <si>
    <t>176002</t>
  </si>
  <si>
    <t>Genetic Health Analysis Kit - Canine</t>
  </si>
  <si>
    <t>New Item Launching Q1 2024</t>
  </si>
  <si>
    <t>222230</t>
  </si>
  <si>
    <t>Great Dane Adult 30lbs</t>
  </si>
  <si>
    <t>Royal Canin® Breed Health Nutrition® Great Dane Adult Dry Dog Food, 30 lb</t>
  </si>
  <si>
    <t>030111222237</t>
  </si>
  <si>
    <t>40030111222235</t>
  </si>
  <si>
    <t>245118</t>
  </si>
  <si>
    <t>Satiety Support Dry 17.6lb/8kg</t>
  </si>
  <si>
    <t>17.6 lb</t>
  </si>
  <si>
    <t>OVERWEIGHT</t>
  </si>
  <si>
    <t>Royal Canin® Canine Satiety Support Weight Management Dry Dog Food, 17.6 lb</t>
  </si>
  <si>
    <t>030111451187</t>
  </si>
  <si>
    <t>40030111451185</t>
  </si>
  <si>
    <t>245907</t>
  </si>
  <si>
    <t>VDC Multi SAT+HP 6.6lb/3kg</t>
  </si>
  <si>
    <t>6.6 lb</t>
  </si>
  <si>
    <t>Royal Canin® Canine Satiety + Hydrolyzed Protein Dry Dog Food, 6.6 lb</t>
  </si>
  <si>
    <t>030111459077</t>
  </si>
  <si>
    <t>40030111459075</t>
  </si>
  <si>
    <t>245915</t>
  </si>
  <si>
    <t>VDC Multi SAT+HP 15.4lb/7kg</t>
  </si>
  <si>
    <t>15.4 lb</t>
  </si>
  <si>
    <t>Royal Canin® Canine Satiety + Hydrolyzed Protein Dry Dog Food, 15.4 lb</t>
  </si>
  <si>
    <t>030111459152</t>
  </si>
  <si>
    <t>40030111459150</t>
  </si>
  <si>
    <t>245924</t>
  </si>
  <si>
    <t>VDC Multi SAT+HP 24.2lb/11kg</t>
  </si>
  <si>
    <t>24.2 lb</t>
  </si>
  <si>
    <t>Royal Canin® Canine Satiety + Hydrolyzed Protein Dry Dog Food, 24.2 lb</t>
  </si>
  <si>
    <t>030111459244</t>
  </si>
  <si>
    <t>40030111459242</t>
  </si>
  <si>
    <t>249301</t>
  </si>
  <si>
    <t>VDF Dental 1.3lb/600g</t>
  </si>
  <si>
    <t>1.3 lb</t>
  </si>
  <si>
    <t>HEALTHY_SPECIFIC_NEEDS</t>
  </si>
  <si>
    <t>Royal Canin® Feline Dental Dry Cat Food, 1.3 lb</t>
  </si>
  <si>
    <t>030111930118</t>
  </si>
  <si>
    <t>030111949301</t>
  </si>
  <si>
    <t>40030111493017</t>
  </si>
  <si>
    <t>252403</t>
  </si>
  <si>
    <t>FCN H&amp;Skin 3lb/1.37kg</t>
  </si>
  <si>
    <t>FELINE_CARE_HEALTH_NUTRIT_DRY</t>
  </si>
  <si>
    <t>Royal Canin® Feline Care Nutrition™ Hair &amp; Skin Care Dry Cat Food, 3 lb</t>
  </si>
  <si>
    <t>030111524034</t>
  </si>
  <si>
    <t>030111924032</t>
  </si>
  <si>
    <t>40030111524032</t>
  </si>
  <si>
    <t>252406</t>
  </si>
  <si>
    <t>FCN H&amp;Skin 6lb/2.73kg</t>
  </si>
  <si>
    <t>Royal Canin® Feline Care Nutrition™ Hair &amp; Skin Care Dry Cat Food, 6 lb</t>
  </si>
  <si>
    <t>030111524065</t>
  </si>
  <si>
    <t>030111924063</t>
  </si>
  <si>
    <t>40030111524063</t>
  </si>
  <si>
    <t>253122</t>
  </si>
  <si>
    <t>VDC HyProt Pup 22lb/10kg</t>
  </si>
  <si>
    <t>22 lb</t>
  </si>
  <si>
    <t>VDF HYPO PUPPY 22LB/10KG</t>
  </si>
  <si>
    <t>030111312211</t>
  </si>
  <si>
    <t>40030111312219</t>
  </si>
  <si>
    <t>253308</t>
  </si>
  <si>
    <t>VDC Skintopic 7.7lb/3.5kg</t>
  </si>
  <si>
    <t>7.7 lb</t>
  </si>
  <si>
    <t>VDC ATOPY 7.7 LB / 3.5 KG</t>
  </si>
  <si>
    <t>030111533081</t>
  </si>
  <si>
    <t>40030111533089</t>
  </si>
  <si>
    <t>253309</t>
  </si>
  <si>
    <t>VDC HyProt Pup 8.8lb/4kg</t>
  </si>
  <si>
    <t>8.8 lb</t>
  </si>
  <si>
    <t>VDF HYPO PUPPY 8.8LB/4KG</t>
  </si>
  <si>
    <t>030111330918</t>
  </si>
  <si>
    <t>40030111330916</t>
  </si>
  <si>
    <t>253318</t>
  </si>
  <si>
    <t>VDC Skintopic 17.6lb/8kg</t>
  </si>
  <si>
    <t>VDC ATOPY 17.6 LB / 8 KG</t>
  </si>
  <si>
    <t>030111533180</t>
  </si>
  <si>
    <t>40030111533188</t>
  </si>
  <si>
    <t>253331</t>
  </si>
  <si>
    <t>VDC Skintopic 30.8lb/14 kg</t>
  </si>
  <si>
    <t>30.8 lb</t>
  </si>
  <si>
    <t>VDC ATOPY 30.86 LB / 14 KG</t>
  </si>
  <si>
    <t>030111533319</t>
  </si>
  <si>
    <t>40030111533317</t>
  </si>
  <si>
    <t>253409</t>
  </si>
  <si>
    <t>VDC Skintopic SD 8.8 lb/4 kg</t>
  </si>
  <si>
    <t>ATOPY SMALL DOG S/O INDEX 8.8</t>
  </si>
  <si>
    <t>030111534095</t>
  </si>
  <si>
    <t>40030111534093</t>
  </si>
  <si>
    <t>253702</t>
  </si>
  <si>
    <t>VDC GI LF SD 1.5lb/681g</t>
  </si>
  <si>
    <t>1.5 lb</t>
  </si>
  <si>
    <t>New innovation Q2 24 Launch</t>
  </si>
  <si>
    <t>030111370211</t>
  </si>
  <si>
    <t>030111970213</t>
  </si>
  <si>
    <t>40030111370219</t>
  </si>
  <si>
    <t>253703</t>
  </si>
  <si>
    <t>VDC GI LF SD 3.3lb/1.5kg</t>
  </si>
  <si>
    <t>3.3 lb</t>
  </si>
  <si>
    <t>030111370310</t>
  </si>
  <si>
    <t>030111970312</t>
  </si>
  <si>
    <t>40030111370318</t>
  </si>
  <si>
    <t>253708</t>
  </si>
  <si>
    <t>VDC GI LF SD 7.7lb/3.5kg</t>
  </si>
  <si>
    <t>030111370815</t>
  </si>
  <si>
    <t>40030111370813</t>
  </si>
  <si>
    <t>254407</t>
  </si>
  <si>
    <t>VDF GI HyProt 6.6lb/3kg</t>
  </si>
  <si>
    <t>030111440716</t>
  </si>
  <si>
    <t>030111940711</t>
  </si>
  <si>
    <t>40030111440714</t>
  </si>
  <si>
    <t>254412</t>
  </si>
  <si>
    <t>VDF GI HyProt 12oz/341g</t>
  </si>
  <si>
    <t>030111441218</t>
  </si>
  <si>
    <t>030111941213</t>
  </si>
  <si>
    <t>40030111441216</t>
  </si>
  <si>
    <t>254418</t>
  </si>
  <si>
    <t>VDF GI HyProt 17.6lb/8kg</t>
  </si>
  <si>
    <t>030111441812</t>
  </si>
  <si>
    <t>40030111441810</t>
  </si>
  <si>
    <t>254601</t>
  </si>
  <si>
    <t>VDC GI LF 1.5lb/681g</t>
  </si>
  <si>
    <t>This is a renovation transition in the GI project replacing item # 483801 - so pricing needs to be added to this SKU (254601)</t>
  </si>
  <si>
    <t>030111254603</t>
  </si>
  <si>
    <t>030111954602</t>
  </si>
  <si>
    <t>40030111254601</t>
  </si>
  <si>
    <t>255002</t>
  </si>
  <si>
    <t>VDC MF GI LF HP 1.5lb/681g</t>
  </si>
  <si>
    <t>030111500212</t>
  </si>
  <si>
    <t>030111952127</t>
  </si>
  <si>
    <t>40030111500210</t>
  </si>
  <si>
    <t>255003</t>
  </si>
  <si>
    <t>VDC MF GI LF HP 3.3lb/1.5kg</t>
  </si>
  <si>
    <t>030111500311</t>
  </si>
  <si>
    <t>030111900326</t>
  </si>
  <si>
    <t>40030111500319</t>
  </si>
  <si>
    <t>255010</t>
  </si>
  <si>
    <t>VDC MF GI LF HP 9.9lb/4.5kg</t>
  </si>
  <si>
    <t>9.9 lb</t>
  </si>
  <si>
    <t>030111001023</t>
  </si>
  <si>
    <t>40030111001021</t>
  </si>
  <si>
    <t>255018</t>
  </si>
  <si>
    <t>VDC MF GI LF HP 19.8lb/9kg</t>
  </si>
  <si>
    <t>19.8 lb</t>
  </si>
  <si>
    <t>030111501813</t>
  </si>
  <si>
    <t>40030111501811</t>
  </si>
  <si>
    <t>302010</t>
  </si>
  <si>
    <t>Sel Pro PD Can 24 /13.5 oz-Dog</t>
  </si>
  <si>
    <t>CAN</t>
  </si>
  <si>
    <t>BOX</t>
  </si>
  <si>
    <t>Royal Canin® Canine Selected Protein PD Loaf Canned Dog Food, 13.5 oz</t>
  </si>
  <si>
    <t>030111302014</t>
  </si>
  <si>
    <t>030111302069</t>
  </si>
  <si>
    <t>40030111302012</t>
  </si>
  <si>
    <t>302210</t>
  </si>
  <si>
    <t>Sel Pro PR Can 24/13.5 oz-Dog</t>
  </si>
  <si>
    <t>Royal Canin® Canine Selected Protein PR Loaf Canned Dog Food, 13.5 oz</t>
  </si>
  <si>
    <t>030111302212</t>
  </si>
  <si>
    <t>030111302243</t>
  </si>
  <si>
    <t>40030111302210</t>
  </si>
  <si>
    <t>40111</t>
  </si>
  <si>
    <t>FCN Weight TSG 5.1oz/145g ES</t>
  </si>
  <si>
    <t>FELINE_CARE_HEALTH_NUTRITION_W</t>
  </si>
  <si>
    <t>030111401113</t>
  </si>
  <si>
    <t>10030111401110</t>
  </si>
  <si>
    <t>40030111401111</t>
  </si>
  <si>
    <t>40135</t>
  </si>
  <si>
    <t>FCN Urinary TSG 5.1oz/145g ES</t>
  </si>
  <si>
    <t>030111401359</t>
  </si>
  <si>
    <t>10030111401356</t>
  </si>
  <si>
    <t>40030111401357</t>
  </si>
  <si>
    <t>40165</t>
  </si>
  <si>
    <t>FCN Digest TSG 5.1oz/145g ES</t>
  </si>
  <si>
    <t>030111401656</t>
  </si>
  <si>
    <t>10030111401653</t>
  </si>
  <si>
    <t>40030111401654</t>
  </si>
  <si>
    <t>402136</t>
  </si>
  <si>
    <t>UrinarySO MCMIGCan 12.5oz/355g</t>
  </si>
  <si>
    <t>Royal Canin® Canine Urinary SO Moderate Calorie Thin Slices in Gravy Canned Dog Food, 12.5 oz</t>
  </si>
  <si>
    <t>030111402134</t>
  </si>
  <si>
    <t>030111021366</t>
  </si>
  <si>
    <t>40030111977050</t>
  </si>
  <si>
    <t>402903</t>
  </si>
  <si>
    <t>UrinarySO MC MIGCan 24/3oz-Cat</t>
  </si>
  <si>
    <t>Royal Canin® Feline Urinary SO Moderate Calorie Morsels in Gravy Canned Cat Food, 3 oz</t>
  </si>
  <si>
    <t>030111402905</t>
  </si>
  <si>
    <t>030111029034</t>
  </si>
  <si>
    <t>40030111029032</t>
  </si>
  <si>
    <t>41011</t>
  </si>
  <si>
    <t>FHN Kitten Inst Loaf 5.1oz/145</t>
  </si>
  <si>
    <t>FELINE_HEALTH_NUTRITION_WET</t>
  </si>
  <si>
    <t>Royal Canin® Feline Health Nutrition Kitten Loaf In Sauce Canned Cat Food, 5.1 oz</t>
  </si>
  <si>
    <t>030111410115</t>
  </si>
  <si>
    <t>10030111941012</t>
  </si>
  <si>
    <t>40030111410113</t>
  </si>
  <si>
    <t>41018</t>
  </si>
  <si>
    <t>RCFHN Kitten Inst 24/3oz-CAT</t>
  </si>
  <si>
    <t>Royal Canin® Feline Health Nutrition™ Kitten Loaf In Sauce Canned Cat Food, 3 oz​</t>
  </si>
  <si>
    <t>030111410184</t>
  </si>
  <si>
    <t>10030111410181</t>
  </si>
  <si>
    <t>40030111410182</t>
  </si>
  <si>
    <t>41021</t>
  </si>
  <si>
    <t>FHN Fel Ad Inst Loaf 5.1/145G</t>
  </si>
  <si>
    <t>Royal Canin® Feline Health Nutrition Adult Instinctive Loaf In Sauce Canned Cat Food, 5.1 oz</t>
  </si>
  <si>
    <t>030111410214</t>
  </si>
  <si>
    <t>10030111941029</t>
  </si>
  <si>
    <t>40030111410212</t>
  </si>
  <si>
    <t>41028</t>
  </si>
  <si>
    <t>24/85 RCFHN ADULT INSTINC-LOAF</t>
  </si>
  <si>
    <t>Royal Canin® Feline Health Nutrition™ Adult Instinctive Loaf In Sauce Canned Cat Food, 3 oz</t>
  </si>
  <si>
    <t>030111410283</t>
  </si>
  <si>
    <t>030111910295</t>
  </si>
  <si>
    <t>40030111410281</t>
  </si>
  <si>
    <t>41039</t>
  </si>
  <si>
    <t>FCN H&amp;Skin LIS 5.1oz/145g ES</t>
  </si>
  <si>
    <t>Royal Canin® Feline Care Nutrition™ Hair &amp; Skin Care Loaf In Sauce Canned Cat Food, 5.1 oz</t>
  </si>
  <si>
    <t>030111410399</t>
  </si>
  <si>
    <t>10030111941036</t>
  </si>
  <si>
    <t>40030111410397</t>
  </si>
  <si>
    <t>41041</t>
  </si>
  <si>
    <t>FCN Fel Wt Care Loaf 5.1/145G</t>
  </si>
  <si>
    <t>Royal Canin® Feline Care Nutrition™ Weight Care Loaf In Sauce Canned Cat Food, 5.1 oz</t>
  </si>
  <si>
    <t>030111410412</t>
  </si>
  <si>
    <t>10030111941074</t>
  </si>
  <si>
    <t>40030111810418</t>
  </si>
  <si>
    <t>41065</t>
  </si>
  <si>
    <t>FHN BABYCAT MOUSSE 5.1oz/145g</t>
  </si>
  <si>
    <t>Royal Canin® Feline Health Nutrition™ Mother &amp; Babycat Ultra Soft Mousse In Sauce Canned Cat Food, 5.1 oz</t>
  </si>
  <si>
    <t>030111410658</t>
  </si>
  <si>
    <t>10030111941081</t>
  </si>
  <si>
    <t>40030111410656</t>
  </si>
  <si>
    <t>41098</t>
  </si>
  <si>
    <t>FCN H&amp;Skin LIS 3oz/85g ES</t>
  </si>
  <si>
    <t>Royal Canin® Feline Care Nutrition™ Hair &amp; Skin Care Loaf In Sauce Canned Cat Food, 3 oz</t>
  </si>
  <si>
    <t>030111410986</t>
  </si>
  <si>
    <t>10030111410983</t>
  </si>
  <si>
    <t>40030111410984</t>
  </si>
  <si>
    <t>41108</t>
  </si>
  <si>
    <t>24/3 RCFHN Weight Care-LOAF</t>
  </si>
  <si>
    <t>Royal Canin® Feline Care Nutrition™ Weight Care Loaf In Sauce Canned Cat Food, 3 oz</t>
  </si>
  <si>
    <t>030111411082</t>
  </si>
  <si>
    <t>10030111911091</t>
  </si>
  <si>
    <t>40030111411080</t>
  </si>
  <si>
    <t>41121</t>
  </si>
  <si>
    <t>FCN Digestiv LIS 5.1oz/145g ES</t>
  </si>
  <si>
    <t>Royal Canin® Feline Care Nutrition™ Digestive Care Loaf In Sauce Canned Cat Food, 5.1 oz</t>
  </si>
  <si>
    <t>030111411211</t>
  </si>
  <si>
    <t>10030111941128</t>
  </si>
  <si>
    <t>40030111411219</t>
  </si>
  <si>
    <t>41141</t>
  </si>
  <si>
    <t>FHN Fel Aging 12+ Loaf 5.1/145</t>
  </si>
  <si>
    <t>Royal Canin® Feline Health Nutrition Aging 12+ Loaf In Sauce Canned Cat Food, 5.1 oz</t>
  </si>
  <si>
    <t>030111411419</t>
  </si>
  <si>
    <t>10030111941142</t>
  </si>
  <si>
    <t>40030111411417</t>
  </si>
  <si>
    <t>41155</t>
  </si>
  <si>
    <t>FCN Digestiv LIS 3oz/85g ES</t>
  </si>
  <si>
    <t>Royal Canin® Feline Care Nutrition™ Digestive Care Loaf In Sauce Canned Cat Food, 3 oz</t>
  </si>
  <si>
    <t>030111411556</t>
  </si>
  <si>
    <t>10030111911565</t>
  </si>
  <si>
    <t>40030111911566</t>
  </si>
  <si>
    <t>41165</t>
  </si>
  <si>
    <t>FBN Persian Loaf 85G can</t>
  </si>
  <si>
    <t>FELINE_BREED_NUTRITION_WET</t>
  </si>
  <si>
    <t>Royal Canin® Feline Breed Nutrition™ Persian Adult Loaf in Sauce Canned Cat Food, 3 oz</t>
  </si>
  <si>
    <t>030111411655</t>
  </si>
  <si>
    <t>030111811653</t>
  </si>
  <si>
    <t>40030111411653</t>
  </si>
  <si>
    <t>412132</t>
  </si>
  <si>
    <t>RCSHN LARGE Digestive Care</t>
  </si>
  <si>
    <t>CANINE CAE NUTRITION DRY</t>
  </si>
  <si>
    <t>Royal Canin® Canine Care Nutrition™ Large Digestive Care Dry Dog Food, 30 Lb</t>
  </si>
  <si>
    <t>030111412232</t>
  </si>
  <si>
    <t>40030111412230</t>
  </si>
  <si>
    <t>41543</t>
  </si>
  <si>
    <t>24/3 RCFHN INST 7+ - THIN SLIC</t>
  </si>
  <si>
    <t>Royal Canin® Feline Health Nutrition™ Instinctive 7+ Thin Slices In Gravy Canned Cat Food, 3 oz</t>
  </si>
  <si>
    <t>030111715494</t>
  </si>
  <si>
    <t>030111915498</t>
  </si>
  <si>
    <t>40030111415439</t>
  </si>
  <si>
    <t>41665</t>
  </si>
  <si>
    <t>FCN Urinary Care Wet 3oz</t>
  </si>
  <si>
    <t>Royal Canin® Feline Care Nutrition™ Urinary Care Thin Slices in Gravy Canned Cat Food, 3 oz</t>
  </si>
  <si>
    <t>030111416650</t>
  </si>
  <si>
    <t>10030111916690</t>
  </si>
  <si>
    <t>40030111416658</t>
  </si>
  <si>
    <t>41675</t>
  </si>
  <si>
    <t>RCFHN Hairball Care 24/3oz</t>
  </si>
  <si>
    <t>Royal Canin® Feline Care Nutrition™ Hairball Care Thin Slices In Gravy Canned Cat Food, 3 oz</t>
  </si>
  <si>
    <t>030111416759</t>
  </si>
  <si>
    <t>10030111916768</t>
  </si>
  <si>
    <t>40030111916769</t>
  </si>
  <si>
    <t>41685</t>
  </si>
  <si>
    <t>RCFBN Maine Coon 24/3oz</t>
  </si>
  <si>
    <t>Royal Canin® Feline Breed Nutrition™ Maine Coon Adult Thin Slices in Gravy Canned Cat Food, 3 oz</t>
  </si>
  <si>
    <t>030111416858</t>
  </si>
  <si>
    <t>030111916853</t>
  </si>
  <si>
    <t>40030111416856</t>
  </si>
  <si>
    <t>416905</t>
  </si>
  <si>
    <t>RCBHN Golden Retriever 30#</t>
  </si>
  <si>
    <t>Royal Canin® Breed Health Nutrition® Golden Retriever Adult Dry Dog Food, 30 lb</t>
  </si>
  <si>
    <t>030111169051</t>
  </si>
  <si>
    <t>40030111169059</t>
  </si>
  <si>
    <t>416918</t>
  </si>
  <si>
    <t>RCBHN GOLDEN RETRIEVER 17#</t>
  </si>
  <si>
    <t>Royal Canin® Breed Health Nutrition® Golden Retriever Adult Dry Dog Food, 17 lb</t>
  </si>
  <si>
    <t>030111416872</t>
  </si>
  <si>
    <t>40030111416870</t>
  </si>
  <si>
    <t>417803</t>
  </si>
  <si>
    <t>RCBHN Bulldog 30 #</t>
  </si>
  <si>
    <t>Royal Canin® Breed Health Nutrition® Bulldog Adult Dry Dog Food, 30 lb</t>
  </si>
  <si>
    <t>030111178039</t>
  </si>
  <si>
    <t>40030111178037</t>
  </si>
  <si>
    <t>418003</t>
  </si>
  <si>
    <t>RCBHN German Shep Puppy 30#</t>
  </si>
  <si>
    <t>Royal Canin® Breed Health Nutrition® German Shepherd Puppy Dry Dog Food, 30 lb</t>
  </si>
  <si>
    <t>030111418005</t>
  </si>
  <si>
    <t>40030111418003</t>
  </si>
  <si>
    <t>418130</t>
  </si>
  <si>
    <t>RCBHN Cocker Spaniel 25 lb</t>
  </si>
  <si>
    <t>25 lb</t>
  </si>
  <si>
    <t>Royal Canin® Breed Health Nutrition® Cocker Spaniel Adult Dry Dog Food, 25 lb</t>
  </si>
  <si>
    <t>030111181305</t>
  </si>
  <si>
    <t>40030111181303</t>
  </si>
  <si>
    <t>418166</t>
  </si>
  <si>
    <t>RCBHN Cocker Spaniel 6 lb</t>
  </si>
  <si>
    <t>Royal Canin® Breed Health Nutrition® Cocker Spaniel Adult Dry Dog Food, 6 lb</t>
  </si>
  <si>
    <t>030111418197</t>
  </si>
  <si>
    <t>030111418180</t>
  </si>
  <si>
    <t>40030111418195</t>
  </si>
  <si>
    <t>418203</t>
  </si>
  <si>
    <t>RCBHN Labrador Retr Puppy 30#</t>
  </si>
  <si>
    <t>Royal Canin® Breed Health Nutrition® Labrador Retriever Puppy Dry Dog Food, 30 lb</t>
  </si>
  <si>
    <t>030111418203</t>
  </si>
  <si>
    <t>40030111418201</t>
  </si>
  <si>
    <t>418630</t>
  </si>
  <si>
    <t>RCBHN Rottweiler Adult 30#</t>
  </si>
  <si>
    <t>Royal Canin® Breed Health Nutrition® Rottweiler Adult Dry Dog Food, 30 lb</t>
  </si>
  <si>
    <t>030111418630</t>
  </si>
  <si>
    <t>40030111418638</t>
  </si>
  <si>
    <t>42015</t>
  </si>
  <si>
    <t>CHN K9 PUPPY LOAF 5.2oz/150g</t>
  </si>
  <si>
    <t>24/5.2 oz</t>
  </si>
  <si>
    <t>SIZE_HEALTH_NUTRIT_WET_DOG</t>
  </si>
  <si>
    <t>Royal Canin® Canine Health Nutrition Puppy Loaf In Sauce Canned Dog Food, 5.2 oz</t>
  </si>
  <si>
    <t>030111420152</t>
  </si>
  <si>
    <t>10030111942033</t>
  </si>
  <si>
    <t>40030111420150</t>
  </si>
  <si>
    <t>42025</t>
  </si>
  <si>
    <t>CHN K9 Adult BEAUTY LF 5.2/150</t>
  </si>
  <si>
    <t>Royal Canin® Canine Health Nutrition Beauty Adult Loaf in Sauce Canned Dog Food, 5.2 oz</t>
  </si>
  <si>
    <t>030111420251</t>
  </si>
  <si>
    <t>10030111942057</t>
  </si>
  <si>
    <t>40030111420259</t>
  </si>
  <si>
    <t>42045</t>
  </si>
  <si>
    <t>CHN K9 MATURE 8+ LOAF 5.2/150</t>
  </si>
  <si>
    <t>Royal Canin® Canine Health Nutrition Mature 8+ Loaf In Sauce Canned Dog Food, 5.2 oz</t>
  </si>
  <si>
    <t>030111420459</t>
  </si>
  <si>
    <t>10030111942071</t>
  </si>
  <si>
    <t>40030111420457</t>
  </si>
  <si>
    <t>42056</t>
  </si>
  <si>
    <t>RCSHN Puppy 12/13.5oz</t>
  </si>
  <si>
    <t>12/13.5 oz</t>
  </si>
  <si>
    <t>Royal Canin® Canine Health Nutrition™ Puppy Canned Dog Food, 13.5 oz</t>
  </si>
  <si>
    <t>030111420558</t>
  </si>
  <si>
    <t>030111920560</t>
  </si>
  <si>
    <t>40030111420556</t>
  </si>
  <si>
    <t>420618</t>
  </si>
  <si>
    <t>Urinary SO Dry 17.6#-Dog</t>
  </si>
  <si>
    <t>Royal Canin® Canine Urinary SO Dry Dog Food, 17.6 lb</t>
  </si>
  <si>
    <t>030111420619</t>
  </si>
  <si>
    <t>40030111420617</t>
  </si>
  <si>
    <t>42066</t>
  </si>
  <si>
    <t>CHN ALL DOGS 385g LOAF</t>
  </si>
  <si>
    <t>MULTIPACK</t>
  </si>
  <si>
    <t>Royal Canin® Canine Health Nutrition™ Adult In Gel Canned Dog Food, 13.5 oz</t>
  </si>
  <si>
    <t>030111420657</t>
  </si>
  <si>
    <t>030111920669</t>
  </si>
  <si>
    <t>40030111420655</t>
  </si>
  <si>
    <t>42086</t>
  </si>
  <si>
    <t>RCSHN Mature Adult 12/13.5oz</t>
  </si>
  <si>
    <t>Royal Canin® Canine Health Nutrition™ Mature Adult In Gel Canned Dog Food, 13.5 oz</t>
  </si>
  <si>
    <t>030111420855</t>
  </si>
  <si>
    <t>030111920867</t>
  </si>
  <si>
    <t>40030111420853</t>
  </si>
  <si>
    <t>42275</t>
  </si>
  <si>
    <t>BHN chihuahua wet 24/3oz USA</t>
  </si>
  <si>
    <t>BREED_HEALTH_NUTRITION_DOG_WET</t>
  </si>
  <si>
    <t>Royal Canin® Breed Health Nutrition® Chihuahua Adult Loaf in Sauce canned dog food, 3 oz</t>
  </si>
  <si>
    <t>030111422750</t>
  </si>
  <si>
    <t>030111822758</t>
  </si>
  <si>
    <t>40030111422758</t>
  </si>
  <si>
    <t>42285</t>
  </si>
  <si>
    <t>BHN Yorkshire wet 24/3oz USA</t>
  </si>
  <si>
    <t>Royal Canin® Breed Health Nutrition® Yorkshire Terrier Adult Loaf in Sauce canned dog food, 3 oz</t>
  </si>
  <si>
    <t>030111422859</t>
  </si>
  <si>
    <t>030111822857</t>
  </si>
  <si>
    <t>40030111422857</t>
  </si>
  <si>
    <t>42295</t>
  </si>
  <si>
    <t>BHN Poodle wet 24/3oz USA</t>
  </si>
  <si>
    <t>Royal Canin® Breed Health Nutrition® Poodle Adult Loaf in Sauce canned dog food, 3 oz</t>
  </si>
  <si>
    <t>030111422958</t>
  </si>
  <si>
    <t>030111822956</t>
  </si>
  <si>
    <t>40030111422956</t>
  </si>
  <si>
    <t>42305</t>
  </si>
  <si>
    <t>BHN dachshund wet 24/3oz USA</t>
  </si>
  <si>
    <t>Royal Canin® Breed Health Nutrition® Dachshund Adult Loaf In Sauce Dog Food, 3 oz</t>
  </si>
  <si>
    <t>030111423054</t>
  </si>
  <si>
    <t>030111823052</t>
  </si>
  <si>
    <t>40030111423052</t>
  </si>
  <si>
    <t>42315</t>
  </si>
  <si>
    <t>BHN SHIH TZU AD Loaf 3oz</t>
  </si>
  <si>
    <t>Royal Canin® Breed Health Nutrition® Shih Tzu Loaf In Sauce Dog Food, 3 oz</t>
  </si>
  <si>
    <t>030111423153</t>
  </si>
  <si>
    <t>030111823151</t>
  </si>
  <si>
    <t>40030111423151</t>
  </si>
  <si>
    <t>42335</t>
  </si>
  <si>
    <t>BHN Lab LIS 13.5oz/385g ES</t>
  </si>
  <si>
    <t>Royal Canin® Breed Health Nutrition® Labrador Retriever Adult Loaf in Sauce Dog Food, 13.5 oz</t>
  </si>
  <si>
    <t>030111423351</t>
  </si>
  <si>
    <t>030111823359</t>
  </si>
  <si>
    <t>40030111423359</t>
  </si>
  <si>
    <t>42345</t>
  </si>
  <si>
    <t>BHN Gret LIS 13.5oz/385g ES</t>
  </si>
  <si>
    <t>Royal Canin® Breed Health Nutrition® Golden Retriever Adult Loaf in Sauce Dog Food, 13.5 oz</t>
  </si>
  <si>
    <t>030111423450</t>
  </si>
  <si>
    <t>030111823458</t>
  </si>
  <si>
    <t>40030111423458</t>
  </si>
  <si>
    <t>42355</t>
  </si>
  <si>
    <t>BHN Gshep LIS 13.5oz/385g ES</t>
  </si>
  <si>
    <t>Royal Canin® Breed Health Nutrition® German Shepherd Adult Loaf in Sauce Dog Food, 13.5 oz</t>
  </si>
  <si>
    <t>030111423559</t>
  </si>
  <si>
    <t>030111823557</t>
  </si>
  <si>
    <t>40030111423557</t>
  </si>
  <si>
    <t>42365</t>
  </si>
  <si>
    <t>BHN Boxer LIS 13.5oz/385g ES</t>
  </si>
  <si>
    <t>Royal Canin® Breed Health Nutrition® Boxer Adult Loaf in Sauce Dog Food, 13.5 oz</t>
  </si>
  <si>
    <t>030111423658</t>
  </si>
  <si>
    <t>030111823656</t>
  </si>
  <si>
    <t>40030111423656</t>
  </si>
  <si>
    <t>42525</t>
  </si>
  <si>
    <t>CHN K9 Strtr Mousse 5.1oz/145G</t>
  </si>
  <si>
    <t>Royal Canin® Size Health Nutrition Starter Mother &amp; Babydog Mousse In Sauce Canned Dog Food, 5.1 oz</t>
  </si>
  <si>
    <t>030111425256</t>
  </si>
  <si>
    <t>10030111942583</t>
  </si>
  <si>
    <t>40030111425254</t>
  </si>
  <si>
    <t>42541</t>
  </si>
  <si>
    <t>Weight Care loaf/can 385g</t>
  </si>
  <si>
    <t>CANINE CARE NUTRITION WET</t>
  </si>
  <si>
    <t>Royal Canin® Canine Care Nutrition™ Weight Care Loaf In Sauce Canned Dog Food, 13.5 oz</t>
  </si>
  <si>
    <t>030111425416</t>
  </si>
  <si>
    <t>030111425492</t>
  </si>
  <si>
    <t>40030111425414</t>
  </si>
  <si>
    <t>42551</t>
  </si>
  <si>
    <t>Sens Skin Care loaf/can 385g</t>
  </si>
  <si>
    <t>Royal Canin® Canine Care Nutrition™ Sensitive Skin Care Loaf in Sauce Canned Dog Food, 13.5 oz</t>
  </si>
  <si>
    <t>030111425515</t>
  </si>
  <si>
    <t>030111425591</t>
  </si>
  <si>
    <t>40030111425513</t>
  </si>
  <si>
    <t>42581</t>
  </si>
  <si>
    <t>Joint Care loaf/can 385g</t>
  </si>
  <si>
    <t>Royal Canin® Canine Care Nutrition™ Joint Care Loaf in Sauce Canned Dog Food, 13.5 oz</t>
  </si>
  <si>
    <t>030111425812</t>
  </si>
  <si>
    <t>030111425898</t>
  </si>
  <si>
    <t>40030111425810</t>
  </si>
  <si>
    <t>42601</t>
  </si>
  <si>
    <t>Digestive Care loaf/can 385g</t>
  </si>
  <si>
    <t>Royal Canin® Canine Care Nutrition™ Digestive Care Loaf in Sauce Canned Dog Food, 13.5 oz</t>
  </si>
  <si>
    <t>030111426017</t>
  </si>
  <si>
    <t>030111426093</t>
  </si>
  <si>
    <t>40030111426015</t>
  </si>
  <si>
    <t>426025</t>
  </si>
  <si>
    <t>Urinary SO Dry 25.3#-Dog</t>
  </si>
  <si>
    <t>25.3 lb</t>
  </si>
  <si>
    <t>Royal Canin® Canine Urinary SO Dry Dog Food, 25.3 lb</t>
  </si>
  <si>
    <t>030111426024</t>
  </si>
  <si>
    <t>40030111426022</t>
  </si>
  <si>
    <t>426066</t>
  </si>
  <si>
    <t>Urinary SO Dry 6.6#-Dog</t>
  </si>
  <si>
    <t>Royal Canin® Canine Urinary SO Dry Dog Food, 6.6 lb</t>
  </si>
  <si>
    <t>030111426062</t>
  </si>
  <si>
    <t>40030111426060</t>
  </si>
  <si>
    <t>42643</t>
  </si>
  <si>
    <t>SHN XSMALL PUPPY TSIG 3oz/85g</t>
  </si>
  <si>
    <t>Royal Canin® Size Health Nutrition™ X-Small Puppy Thin Slices in Gravy Wet Dog Food, 3 oz., Pack of 24</t>
  </si>
  <si>
    <t>030111426437</t>
  </si>
  <si>
    <t>10030111426434</t>
  </si>
  <si>
    <t>40030111426435</t>
  </si>
  <si>
    <t>42664</t>
  </si>
  <si>
    <t>SHNMD Pup TSG 13oz/370g ES</t>
  </si>
  <si>
    <t>12/13 oz</t>
  </si>
  <si>
    <t>Royal Canin® Size Health Nutrition™ Medium Puppy Thin Slices in Gravy Wet Dog Food, 13 oz., Pack of 12</t>
  </si>
  <si>
    <t>030111266415</t>
  </si>
  <si>
    <t>10030111426649</t>
  </si>
  <si>
    <t>40030111426640</t>
  </si>
  <si>
    <t>42674</t>
  </si>
  <si>
    <t>SHNLG Pup TSG 13oz/370g ES</t>
  </si>
  <si>
    <t>Royal Canin® Size Health Nutrition™ Large Puppy Thin Slices in Gravy Wet Dog Food, 13 oz., Pack of 12</t>
  </si>
  <si>
    <t>030111426741</t>
  </si>
  <si>
    <t>10030111426748</t>
  </si>
  <si>
    <t>40030111426749</t>
  </si>
  <si>
    <t>427414</t>
  </si>
  <si>
    <t>Glycobalance Can 24/13.4OZ-DOG</t>
  </si>
  <si>
    <t>Royal Canin® Canine Glycobalance Loaf in Sauce Canned Dog Food, 13.4 oz</t>
  </si>
  <si>
    <t>030111427410</t>
  </si>
  <si>
    <t>030111942746</t>
  </si>
  <si>
    <t>40030111427418</t>
  </si>
  <si>
    <t>427617</t>
  </si>
  <si>
    <t>VDC Hydro Protein 17.6lb/8kg</t>
  </si>
  <si>
    <t>Royal Canin® Canine Hydrolyzed Protein HP Dry Dog Food, 17.6 lb</t>
  </si>
  <si>
    <t>030111427618</t>
  </si>
  <si>
    <t>40030111827614</t>
  </si>
  <si>
    <t>427625</t>
  </si>
  <si>
    <t>VDC HyProt 25.3lb/11.5kg</t>
  </si>
  <si>
    <t>Royal Canin® Canine Hydrolyzed Protein HP Dry Dog Food, 25.3 lb</t>
  </si>
  <si>
    <t>030111427625</t>
  </si>
  <si>
    <t>40030111427623</t>
  </si>
  <si>
    <t>427677</t>
  </si>
  <si>
    <t>Hydro Pro Dry 7.7#-Dog</t>
  </si>
  <si>
    <t>Royal Canin® Canine Hydrolyzed Protein HP Dry Dog Food, 7.7 lb</t>
  </si>
  <si>
    <t>030111427670</t>
  </si>
  <si>
    <t>40030111827676</t>
  </si>
  <si>
    <t>427812</t>
  </si>
  <si>
    <t>VDF Hydro Protein 12oz/341g</t>
  </si>
  <si>
    <t>Royal Canin® Feline Hydrolyzed Protein HP Dry Cat Food, 12 oz</t>
  </si>
  <si>
    <t>030111427823</t>
  </si>
  <si>
    <t>030111927828</t>
  </si>
  <si>
    <t>40030111427821</t>
  </si>
  <si>
    <t>427817</t>
  </si>
  <si>
    <t>VDF Hydro Protein 17.6lb/8kg</t>
  </si>
  <si>
    <t>Royal Canin® Feline Hydrolyzed Protein HP Dry Cat Food, 17.6 lb</t>
  </si>
  <si>
    <t>030111427816</t>
  </si>
  <si>
    <t>40030111427814</t>
  </si>
  <si>
    <t>427877</t>
  </si>
  <si>
    <t>VDF Hydro Protein  7.7lb/3.5kg</t>
  </si>
  <si>
    <t>Royal Canin® Feline Hydrolyzed Protein HP Dry Cat Food, 7.7 lb</t>
  </si>
  <si>
    <t>030111427878</t>
  </si>
  <si>
    <t>40030111427876</t>
  </si>
  <si>
    <t>428217</t>
  </si>
  <si>
    <t>Early Cardiac Dry 17.6#-Dog</t>
  </si>
  <si>
    <t>GERIATRICS</t>
  </si>
  <si>
    <t>Royal Canin® Canine Early Cardiac Dry Dog Food, 17.6 lb</t>
  </si>
  <si>
    <t>030111428219</t>
  </si>
  <si>
    <t>40030111428217</t>
  </si>
  <si>
    <t>428277</t>
  </si>
  <si>
    <t>Early Cardiac Dry 7.7#-Dog</t>
  </si>
  <si>
    <t>Royal Canin® Canine Early Cardiac Dry Dog Food, 7.7 lb</t>
  </si>
  <si>
    <t>030111428271</t>
  </si>
  <si>
    <t>40030111428279</t>
  </si>
  <si>
    <t>429014</t>
  </si>
  <si>
    <t>Hepatic Can 24/14.5oz-Dog</t>
  </si>
  <si>
    <t>24/14.4 oz</t>
  </si>
  <si>
    <t>Royal Canin® Canine Hepatic Loaf Canned Dog Food, 14.4 oz</t>
  </si>
  <si>
    <t>030111429018</t>
  </si>
  <si>
    <t>030111942906</t>
  </si>
  <si>
    <t>40030111290142</t>
  </si>
  <si>
    <t>429203</t>
  </si>
  <si>
    <t>Glycobalance Can 24/3oz - Cat</t>
  </si>
  <si>
    <t>Royal Canin® Feline Glycobalance Thin Slices In Gravy Canned Cat Food, 3 oz</t>
  </si>
  <si>
    <t>030111429209</t>
  </si>
  <si>
    <t>030111942920</t>
  </si>
  <si>
    <t>40030111292030</t>
  </si>
  <si>
    <t>43008</t>
  </si>
  <si>
    <t>VDC Skintopic L 13.5oz/385g ES</t>
  </si>
  <si>
    <t>VDC SKINTOPIC LIS 13.5OZ/385G</t>
  </si>
  <si>
    <t>030111300829</t>
  </si>
  <si>
    <t>10030111300826</t>
  </si>
  <si>
    <t>40030111300827</t>
  </si>
  <si>
    <t>430403</t>
  </si>
  <si>
    <t>RCFHN Indoor Adult 3#</t>
  </si>
  <si>
    <t>Royal Canin® Feline Health Nutrition™ Indoor Adult Dry Cat Food, 3 lb</t>
  </si>
  <si>
    <t>030111430403</t>
  </si>
  <si>
    <t>030111430410</t>
  </si>
  <si>
    <t>40030111430401</t>
  </si>
  <si>
    <t>43084</t>
  </si>
  <si>
    <t>Weight Control Can 24/5.64oz</t>
  </si>
  <si>
    <t>Royal Canin® Feline Weight Control Loaf in Sauce Canned Cat Food, 5.1 oz</t>
  </si>
  <si>
    <t>030111430847</t>
  </si>
  <si>
    <t>10030111930849</t>
  </si>
  <si>
    <t>40030111430845</t>
  </si>
  <si>
    <t>431803</t>
  </si>
  <si>
    <t>FHN Fit Active 3lb/1.37kg</t>
  </si>
  <si>
    <t>Royal Canin® Feline Health Nutrition™ Fit And Active Dry Cat Food, 3 lb</t>
  </si>
  <si>
    <t>030111431837</t>
  </si>
  <si>
    <t>030111931832</t>
  </si>
  <si>
    <t>40030111431835</t>
  </si>
  <si>
    <t>43553</t>
  </si>
  <si>
    <t>FCN AppCtrl TSG 3oz/85g ES</t>
  </si>
  <si>
    <t>Royal Canin® Feline Appetite Control Care Thin Slices and Gravy Canned Cat Food, 3 oz</t>
  </si>
  <si>
    <t>030111435538</t>
  </si>
  <si>
    <t>10030111935530</t>
  </si>
  <si>
    <t>40030111435536</t>
  </si>
  <si>
    <t>440200</t>
  </si>
  <si>
    <t>VDC MatCon LIS 13.5oz/385g</t>
  </si>
  <si>
    <t>HEALTHY_NON_SPECIFIC NEEDS</t>
  </si>
  <si>
    <t>Royal Canin® Canine Mature Consult Loaf in Sauce Canned Dog Food, 13.5 oz</t>
  </si>
  <si>
    <t>030111440204</t>
  </si>
  <si>
    <t>10030111944020</t>
  </si>
  <si>
    <t>40030111440202</t>
  </si>
  <si>
    <t>440400</t>
  </si>
  <si>
    <t>VDC WgtCtrl LIS 13.5oz/385g</t>
  </si>
  <si>
    <t>Royal Canin® Canine Weight Control Loaf in Sauce Canned Dog Food, 13.5 oz</t>
  </si>
  <si>
    <t>030111440402</t>
  </si>
  <si>
    <t>10030111944044</t>
  </si>
  <si>
    <t>40030111440400</t>
  </si>
  <si>
    <t>44084</t>
  </si>
  <si>
    <t>Sel Pro PD Can 24/5.1oz-Cat</t>
  </si>
  <si>
    <t>Royal Canin® Feline Selected Protein PD Loaf Canned Cat Food, 5.1 oz</t>
  </si>
  <si>
    <t>030111440846</t>
  </si>
  <si>
    <t>10030111940848</t>
  </si>
  <si>
    <t>40030111440844</t>
  </si>
  <si>
    <t>44094</t>
  </si>
  <si>
    <t>Sel Pro PR Can 24/5.1oz-Cat</t>
  </si>
  <si>
    <t>Royal Canin® Feline Selected Protein PR Loaf in Sauce Canned Cat Food, 5.1 oz</t>
  </si>
  <si>
    <t>030111440945</t>
  </si>
  <si>
    <t>10030111940947</t>
  </si>
  <si>
    <t>40030111440943</t>
  </si>
  <si>
    <t>442103</t>
  </si>
  <si>
    <t>24/85 RCFHN BABYCAT INS-MOUSSE</t>
  </si>
  <si>
    <t>Royal Canin® Feline Health Nutrition™ Mother &amp; Babycat Ultra Soft Mousse in Sauce Canned Cat Food, 3 oz</t>
  </si>
  <si>
    <t>030111442192</t>
  </si>
  <si>
    <t>10030111421033</t>
  </si>
  <si>
    <t>40030111421034</t>
  </si>
  <si>
    <t>442703</t>
  </si>
  <si>
    <t>FCN Weight 3lb/1.37kg</t>
  </si>
  <si>
    <t>Royal Canin® Feline Care Nutrition™ Weight Care Adult Dry Cat Food, 3 lb bag</t>
  </si>
  <si>
    <t>030111442703</t>
  </si>
  <si>
    <t>030111442710</t>
  </si>
  <si>
    <t>40030111442718</t>
  </si>
  <si>
    <t>44281</t>
  </si>
  <si>
    <t>Satiety Fel Loaf 5.1oz/145G</t>
  </si>
  <si>
    <t>Royal Canin® Feline Satiety Support Weight Management Loaf in Sauce Canned Cat Food, 5.1 oz</t>
  </si>
  <si>
    <t>030111442819</t>
  </si>
  <si>
    <t>10030111944280</t>
  </si>
  <si>
    <t>40030111442817</t>
  </si>
  <si>
    <t>44294</t>
  </si>
  <si>
    <t>Urinary SO Feline Can 145g</t>
  </si>
  <si>
    <t>Royal Canin® Feline Urinary SO Loaf in Sauce Canned Cat Food, 5.1 oz</t>
  </si>
  <si>
    <t>030111442956</t>
  </si>
  <si>
    <t>10030111942958</t>
  </si>
  <si>
    <t>40030111442954</t>
  </si>
  <si>
    <t>44314</t>
  </si>
  <si>
    <t>Urinary SO Aging+Calm Fel 145G</t>
  </si>
  <si>
    <t>Royal Canin® Feline Urinary SO Aging 7+ + Calm Loaf in Sauce Canned Cat Food, 5.1 oz</t>
  </si>
  <si>
    <t>030111443144</t>
  </si>
  <si>
    <t>10030111943153</t>
  </si>
  <si>
    <t>40030111443142</t>
  </si>
  <si>
    <t>44321</t>
  </si>
  <si>
    <t>Urinary+Sat+Calm Feline 145G</t>
  </si>
  <si>
    <t>Royal Canin® Feline Urinary SO + Satiety + Calm Loaf in Sauce Canned Cat Food, 5.1 oz</t>
  </si>
  <si>
    <t>030111443212</t>
  </si>
  <si>
    <t>10030111943214</t>
  </si>
  <si>
    <t>40030111443210</t>
  </si>
  <si>
    <t>443314</t>
  </si>
  <si>
    <t>FCN Hairball 14lb/6.36kg</t>
  </si>
  <si>
    <t>Royal Canin® Feline Care Nutrition™ Hairball Care, 14 lb</t>
  </si>
  <si>
    <t>030111443342</t>
  </si>
  <si>
    <t>40030111443340</t>
  </si>
  <si>
    <t>444203</t>
  </si>
  <si>
    <t>FCN Digestive 3lb/1.37kg</t>
  </si>
  <si>
    <t>Royal Canin® Feline Care Nutrition™ Digestive Care Dry Cat Food, 3 lb</t>
  </si>
  <si>
    <t>030111444202</t>
  </si>
  <si>
    <t>030111444226</t>
  </si>
  <si>
    <t>40030111444200</t>
  </si>
  <si>
    <t>444207</t>
  </si>
  <si>
    <t>RCFCN Digestive Care 6#</t>
  </si>
  <si>
    <t>Royal Canin® Feline Care Nutrition™ Digestive Care Dry Cat Food, 6 lb</t>
  </si>
  <si>
    <t>030111444233</t>
  </si>
  <si>
    <t>030111444240</t>
  </si>
  <si>
    <t>40030111444231</t>
  </si>
  <si>
    <t>44655</t>
  </si>
  <si>
    <t>Renal-D MIG Can 24/3oz-Cat</t>
  </si>
  <si>
    <t>Royal Canin® Feline Renal Support D Thin Slices In Gravy Canned Cat Food, 3.0 oz</t>
  </si>
  <si>
    <t>030111446558</t>
  </si>
  <si>
    <t>10030111846553</t>
  </si>
  <si>
    <t>40030111446556</t>
  </si>
  <si>
    <t>44675</t>
  </si>
  <si>
    <t>Renal-T SIG Can 24/3 oz-Cat</t>
  </si>
  <si>
    <t>Royal Canin® Feline Renal Support T Thin Slices In Gravy Canned Cat Food, 3.0 oz</t>
  </si>
  <si>
    <t>030111446756</t>
  </si>
  <si>
    <t>10030111846751</t>
  </si>
  <si>
    <t>40030111446754</t>
  </si>
  <si>
    <t>44685</t>
  </si>
  <si>
    <t>Urinary Calm MIG Can 24/3ozCat</t>
  </si>
  <si>
    <t>Royal Canin® Feline Urinary SO + Calm Thin Slices in Gravy Canned Cat Food, 3 oz</t>
  </si>
  <si>
    <t>030111446855</t>
  </si>
  <si>
    <t>030111846853</t>
  </si>
  <si>
    <t>40030111446853</t>
  </si>
  <si>
    <t>44705</t>
  </si>
  <si>
    <t>Satiety Sup CIGCan 24/3oz-Cat</t>
  </si>
  <si>
    <t>Royal Canin® Feline Satiety Support Weight Management Thin Slices in Gravy, 3 oz</t>
  </si>
  <si>
    <t>030111447050</t>
  </si>
  <si>
    <t>030111947055</t>
  </si>
  <si>
    <t>40030111447058</t>
  </si>
  <si>
    <t>44725</t>
  </si>
  <si>
    <t>GI HE Fel Loaf 5.1oz/145G</t>
  </si>
  <si>
    <t>Royal Canin® Feline Gastrointestinal Loaf Canned Cat Food, 5.1 oz</t>
  </si>
  <si>
    <t>030111447258</t>
  </si>
  <si>
    <t>10030111944723</t>
  </si>
  <si>
    <t>40030111447256</t>
  </si>
  <si>
    <t>44785</t>
  </si>
  <si>
    <t>Recovery FEL/CAN 5.1oz/145g</t>
  </si>
  <si>
    <t>CONVALESCENCE</t>
  </si>
  <si>
    <t>Royal Canin® Recovery Ultra Soft Mousse in Sauce Canned Cat &amp; Dog Food, 5.1 oz</t>
  </si>
  <si>
    <t>030111447852</t>
  </si>
  <si>
    <t>10030111944785</t>
  </si>
  <si>
    <t>40030111447850</t>
  </si>
  <si>
    <t>44821</t>
  </si>
  <si>
    <t>Renal-E Can 145 g Cat</t>
  </si>
  <si>
    <t>Royal Canin® Feline Renal Support E loaf in Sauce Canned Cat Food, 5.1 oz</t>
  </si>
  <si>
    <t>030111448217</t>
  </si>
  <si>
    <t>10030111948233</t>
  </si>
  <si>
    <t>40030111448215</t>
  </si>
  <si>
    <t>44833</t>
  </si>
  <si>
    <t>Early Renal NEW LOAF 150g CAN</t>
  </si>
  <si>
    <t>RENAL</t>
  </si>
  <si>
    <t>Royal Canin® Canine Renal Support Early Consult Loaf in Sauce Canned Dog Food, 5.2 oz</t>
  </si>
  <si>
    <t>030111448330</t>
  </si>
  <si>
    <t>10030111948332</t>
  </si>
  <si>
    <t>40030111448338</t>
  </si>
  <si>
    <t>449103</t>
  </si>
  <si>
    <t>VDF GI Fib Resp CIG 3oz/85g ES</t>
  </si>
  <si>
    <t>030111430700</t>
  </si>
  <si>
    <t>10030111430707</t>
  </si>
  <si>
    <t>40030111430708</t>
  </si>
  <si>
    <t>450125</t>
  </si>
  <si>
    <t>RCBHN Yorkshire Ter Pup 2.5#</t>
  </si>
  <si>
    <t>Royal Canin® Breed Health Nutrition® Yorkshire Terrier Puppy Dry Dog Food, 2.5 lb</t>
  </si>
  <si>
    <t>030111501257</t>
  </si>
  <si>
    <t>030111501264</t>
  </si>
  <si>
    <t>40030111501255</t>
  </si>
  <si>
    <t>450606</t>
  </si>
  <si>
    <t>RCBHN Bulldog Puppy 6 #</t>
  </si>
  <si>
    <t>Royal Canin® Breed Health Nutrition® Bulldog Puppy Dry Dog Food, 6 lb</t>
  </si>
  <si>
    <t>030111450609</t>
  </si>
  <si>
    <t>030111945662</t>
  </si>
  <si>
    <t>40030111450607</t>
  </si>
  <si>
    <t>450630</t>
  </si>
  <si>
    <t>RCBHN Bulldog Puppy 30#</t>
  </si>
  <si>
    <t>Royal Canin® Breed Health Nutrition® Bulldog Puppy Dry Dog Food, 30 lb</t>
  </si>
  <si>
    <t>030111450630</t>
  </si>
  <si>
    <t>40030111450638</t>
  </si>
  <si>
    <t>450910</t>
  </si>
  <si>
    <t>RCBHN Poodle 10#</t>
  </si>
  <si>
    <t>Royal Canin® Breed Health Nutrition® Poodle Adult Dry Dog Food, 10 lb</t>
  </si>
  <si>
    <t>030111450913</t>
  </si>
  <si>
    <t>40030111450911</t>
  </si>
  <si>
    <t>450925</t>
  </si>
  <si>
    <t>RCBHN Poodle 2.5#</t>
  </si>
  <si>
    <t>Royal Canin® Breed Health Nutrition® Poodle Adult Dry Dog Food, 2.5 lb</t>
  </si>
  <si>
    <t>030111450920</t>
  </si>
  <si>
    <t>030111450937</t>
  </si>
  <si>
    <t>40030111450928</t>
  </si>
  <si>
    <t>451018</t>
  </si>
  <si>
    <t>SM DIGESTIVE CARE 17 #</t>
  </si>
  <si>
    <t>Royal Canin® Canine Care Nutrition™ Small Digestive Care Dry Dog Food, 17 Lb</t>
  </si>
  <si>
    <t>030111451088</t>
  </si>
  <si>
    <t>40030111451086</t>
  </si>
  <si>
    <t>451040</t>
  </si>
  <si>
    <t>SM DIGESTIVE CARE 3.5 #</t>
  </si>
  <si>
    <t>3.5 lb</t>
  </si>
  <si>
    <t>Royal Canin® Canine Care Nutrition™ Small Digestive Care Dry Dog Food, 3.5 Lb</t>
  </si>
  <si>
    <t>030111451040</t>
  </si>
  <si>
    <t>030111945105</t>
  </si>
  <si>
    <t>40030111451048</t>
  </si>
  <si>
    <t>451410</t>
  </si>
  <si>
    <t>RCBHN Yorkshire Terrier 10#</t>
  </si>
  <si>
    <t>Royal Canin® Breed Health Nutrition® Yorkshire Terrier Adult Dry Dog Food, 10 lb</t>
  </si>
  <si>
    <t>030111451415</t>
  </si>
  <si>
    <t>40030111451413</t>
  </si>
  <si>
    <t>451425</t>
  </si>
  <si>
    <t>RCBHN Yorkshire Terrier 2.5#</t>
  </si>
  <si>
    <t>Royal Canin® Breed Health Nutrition® Yorkshire Terrier Adult Dry Dog Food, 2.5 lb</t>
  </si>
  <si>
    <t>030111451422</t>
  </si>
  <si>
    <t>030111451439</t>
  </si>
  <si>
    <t>40030111451420</t>
  </si>
  <si>
    <t>451510</t>
  </si>
  <si>
    <t>BHN Shih Tzu 10lb/4.54 kg</t>
  </si>
  <si>
    <t>Royal Canin® Breed Health Nutrition® Shih Tzu Adult Dry Dog Food, 10 lb</t>
  </si>
  <si>
    <t>030111451514</t>
  </si>
  <si>
    <t>40030111451512</t>
  </si>
  <si>
    <t>451525</t>
  </si>
  <si>
    <t>BHN Shih Tzu 2.5lb/1.14 kg</t>
  </si>
  <si>
    <t>Royal Canin® Breed Health Nutrition® Shih Tzu Adult Dry Dog Food, 2.5 lb</t>
  </si>
  <si>
    <t>030111451521</t>
  </si>
  <si>
    <t>030111451538</t>
  </si>
  <si>
    <t>40030111451529</t>
  </si>
  <si>
    <t>451610</t>
  </si>
  <si>
    <t>RCBHN Dachshund 10#</t>
  </si>
  <si>
    <t>Royal Canin® Breed Health Nutrition® Dachshund Adult Dry Dog Food, 10 lb</t>
  </si>
  <si>
    <t>030111451613</t>
  </si>
  <si>
    <t>40030111451611</t>
  </si>
  <si>
    <t>451625</t>
  </si>
  <si>
    <t>RCBHN Dachshund 2.5#</t>
  </si>
  <si>
    <t>Royal Canin® Breed Health Nutrition® Dachshund Adult Dry Dog Food, 2.5 lb</t>
  </si>
  <si>
    <t>030111451620</t>
  </si>
  <si>
    <t>030111451637</t>
  </si>
  <si>
    <t>40030111451628</t>
  </si>
  <si>
    <t>451925</t>
  </si>
  <si>
    <t>RCBHN DACHSHUND PUPPY 2.5#</t>
  </si>
  <si>
    <t>Royal Canin® Breed Health Nutrition® Dachshund Puppy Dry Dog Food, 2.5 lb</t>
  </si>
  <si>
    <t>030111451958</t>
  </si>
  <si>
    <t>030111951953</t>
  </si>
  <si>
    <t>40030111451956</t>
  </si>
  <si>
    <t>452225</t>
  </si>
  <si>
    <t>RCBHN Shih Tzu Puppy 2.5lb</t>
  </si>
  <si>
    <t>Royal Canin® Breed Health Nutrition® Shih Tzu Puppy Dry Dog Food, 2.5 lb</t>
  </si>
  <si>
    <t>030111452252</t>
  </si>
  <si>
    <t>030111952257</t>
  </si>
  <si>
    <t>40030111452250</t>
  </si>
  <si>
    <t>453017</t>
  </si>
  <si>
    <t>RCSHN Medium Weight Care 17lb</t>
  </si>
  <si>
    <t>SIZE_HEALTH_NUTRITION_MEDIUM</t>
  </si>
  <si>
    <t>Royal Canin Medium Weight Care Adult Dry Dog Food for Medium Breeds, 17 lb bag</t>
  </si>
  <si>
    <t>030111453075</t>
  </si>
  <si>
    <t>40030111453073</t>
  </si>
  <si>
    <t>453030</t>
  </si>
  <si>
    <t>RCSHN Medium Weight Care 30 lb</t>
  </si>
  <si>
    <t>Royal Canin Medium Weight Care Adult Dry Dog Food for Medium Breeds, 30 lb bag</t>
  </si>
  <si>
    <t>030111453037</t>
  </si>
  <si>
    <t>40030111453035</t>
  </si>
  <si>
    <t>453308</t>
  </si>
  <si>
    <t>RCBHN Mini Schnauzer 10#</t>
  </si>
  <si>
    <t>Royal Canin® Breed Health Nutrition® Miniature Schnauzer Adult Dry Dog Food, 10 lb</t>
  </si>
  <si>
    <t>030111453327</t>
  </si>
  <si>
    <t>40030111453325</t>
  </si>
  <si>
    <t>453717</t>
  </si>
  <si>
    <t>RCBHN Labrador Ret 17#</t>
  </si>
  <si>
    <t>Royal Canin® Breed Health Nutrition® Labrador Retriever Adult Dry Dog Food, 17 lb</t>
  </si>
  <si>
    <t>030111453778</t>
  </si>
  <si>
    <t>40030111453776</t>
  </si>
  <si>
    <t>453735</t>
  </si>
  <si>
    <t>RCBHN Labrador Retriever 30#</t>
  </si>
  <si>
    <t>Royal Canin® Breed Health Nutrition® Labrador Retriever Adult Dry Dog Food, 30 lb</t>
  </si>
  <si>
    <t>030111416735</t>
  </si>
  <si>
    <t>40030111416733</t>
  </si>
  <si>
    <t>454330</t>
  </si>
  <si>
    <t>RCBHN Golden Retr Puppy 30#</t>
  </si>
  <si>
    <t>Royal Canin® Breed Health Nutrition® Golden Retriever Puppy Dry Dog Food, 30 lb</t>
  </si>
  <si>
    <t>030111454331</t>
  </si>
  <si>
    <t>40030111454339</t>
  </si>
  <si>
    <t>454411</t>
  </si>
  <si>
    <t>RCBHN Pug 10#</t>
  </si>
  <si>
    <t>Royal Canin® Breed Health Nutrition® Pug Adult Dry Dog Food, 10 lb</t>
  </si>
  <si>
    <t>030111454553</t>
  </si>
  <si>
    <t>40030111454551</t>
  </si>
  <si>
    <t>454530</t>
  </si>
  <si>
    <t>BHN Rottweiler Puppy 30lb</t>
  </si>
  <si>
    <t>Royal Canin® Breed Health Nutrition® Rottweiler Puppy Dry Dog Food, 30 lb</t>
  </si>
  <si>
    <t>030111454539</t>
  </si>
  <si>
    <t>40030111454537</t>
  </si>
  <si>
    <t>455817</t>
  </si>
  <si>
    <t>RCBHN Bulldog 17#</t>
  </si>
  <si>
    <t>Royal Canin® Breed Health Nutrition® Bulldog Adult Dry Dog Food, 17 lb</t>
  </si>
  <si>
    <t>030111455871</t>
  </si>
  <si>
    <t>40030111455879</t>
  </si>
  <si>
    <t>457806</t>
  </si>
  <si>
    <t>RCBHN FR BULLDOG 6#</t>
  </si>
  <si>
    <t>Royal Canin® Breed Health Nutrition® French Bulldog Adult Dry Dog Food , 6 lb</t>
  </si>
  <si>
    <t>030111457868</t>
  </si>
  <si>
    <t>030111957863</t>
  </si>
  <si>
    <t>40030111457866</t>
  </si>
  <si>
    <t>457817</t>
  </si>
  <si>
    <t>RCBHN FR BULLDOG 17#</t>
  </si>
  <si>
    <t>Royal Canin® Breed Health Nutrition® French Bulldog Adult Dry Dog Food , 17 lb</t>
  </si>
  <si>
    <t>030111457875</t>
  </si>
  <si>
    <t>40030111457873</t>
  </si>
  <si>
    <t>460113</t>
  </si>
  <si>
    <t>RCSHN Small Sensitive Skin Car</t>
  </si>
  <si>
    <t>Royal Canin® Canine Care Nutrition™ Small Sensitive Skin Care Dry Dog Food, 3 Lb</t>
  </si>
  <si>
    <t>030111460127</t>
  </si>
  <si>
    <t>030111960122</t>
  </si>
  <si>
    <t>40030111460125</t>
  </si>
  <si>
    <t>460216</t>
  </si>
  <si>
    <t>RCSfHN Med Senst Skin Care 6LB</t>
  </si>
  <si>
    <t>Royal Canin® Canine Care Nutrition™ Medium Sensitive Skin Care Dry Dog Food, 6 Lb</t>
  </si>
  <si>
    <t>030111460257</t>
  </si>
  <si>
    <t>030111960252</t>
  </si>
  <si>
    <t>40030111460255</t>
  </si>
  <si>
    <t>460217</t>
  </si>
  <si>
    <t>RCSHN Med Senst Skin Care 17LB</t>
  </si>
  <si>
    <t>Royal Canin® Canine Care Nutrition™ Medium Sensitive Skin Care Dry Dog Food, 17 Lb</t>
  </si>
  <si>
    <t>030111460271</t>
  </si>
  <si>
    <t>40030111460279</t>
  </si>
  <si>
    <t>460330</t>
  </si>
  <si>
    <t>RCSHN Large Sensitive Skin Car</t>
  </si>
  <si>
    <t>Royal Canin® Canine Care Nutrition™ Large Sensitive Skin Care Dry Dog Food, 30 Lb</t>
  </si>
  <si>
    <t>030111460356</t>
  </si>
  <si>
    <t>40030111460354</t>
  </si>
  <si>
    <t>460435</t>
  </si>
  <si>
    <t>Hepatic Dry 7.7#-Dog</t>
  </si>
  <si>
    <t>Royal Canin® Canine Hepatic Dry Dog Food, 7.7 lb</t>
  </si>
  <si>
    <t>030111460431</t>
  </si>
  <si>
    <t>40030111460439</t>
  </si>
  <si>
    <t>460464</t>
  </si>
  <si>
    <t>VDC Hepatic 26.4lb/12kg</t>
  </si>
  <si>
    <t>26.4 lb</t>
  </si>
  <si>
    <t>Royal Canin® Canine Hepatic Dry Dog Food, 26.4 lb</t>
  </si>
  <si>
    <t>030111460462</t>
  </si>
  <si>
    <t>40030111460460</t>
  </si>
  <si>
    <t>464431</t>
  </si>
  <si>
    <t>RCSHN LARGE Joint &amp; Coat 30 lb</t>
  </si>
  <si>
    <t>Royal Canin® Canine Care Nutrition™ Large Joint Care Dry Dog Food, 30 Lb</t>
  </si>
  <si>
    <t>030111464415</t>
  </si>
  <si>
    <t>40030111464413</t>
  </si>
  <si>
    <t>464531</t>
  </si>
  <si>
    <t>RCSHN LARGE Weight Care 30 lb</t>
  </si>
  <si>
    <t>Royal Canin Large Weight Care Adult Dry Dog Food for Large Breeds, 30 lb bag</t>
  </si>
  <si>
    <t>030111464545</t>
  </si>
  <si>
    <t>40030111464543</t>
  </si>
  <si>
    <t>464917</t>
  </si>
  <si>
    <t>RCSHN Med Digest Care 7.72kg</t>
  </si>
  <si>
    <t>Royal Canin® Canine Care Nutrition™ Medium Digestive Care Dry Dog Food, 17 lb</t>
  </si>
  <si>
    <t>030111464972</t>
  </si>
  <si>
    <t>40030111464970</t>
  </si>
  <si>
    <t>464931</t>
  </si>
  <si>
    <t>RCSHN Medium Digest Care 30#</t>
  </si>
  <si>
    <t>Royal Canin® Canine Care Nutrition™ Medium Digestive Care Dry Dog Food, 30 Lb</t>
  </si>
  <si>
    <t>030111464910</t>
  </si>
  <si>
    <t>40030111464918</t>
  </si>
  <si>
    <t>469731</t>
  </si>
  <si>
    <t>Recovery Liquid Cat/Dog 4/8oz</t>
  </si>
  <si>
    <t>Bottle</t>
  </si>
  <si>
    <t>Royal Canin Veterinary Diet Canine And Feline Recovery Liquid, 8 oz</t>
  </si>
  <si>
    <t>030111697318</t>
  </si>
  <si>
    <t>030111097316</t>
  </si>
  <si>
    <t>40030111697316</t>
  </si>
  <si>
    <t>469732</t>
  </si>
  <si>
    <t>Renal Support Liquid Dog 4/8oz</t>
  </si>
  <si>
    <t>Royal Canin Veterinary Diet Canine Renal Support Liquid, 8 oz</t>
  </si>
  <si>
    <t>030111697325</t>
  </si>
  <si>
    <t>030111097323</t>
  </si>
  <si>
    <t>40030111697323</t>
  </si>
  <si>
    <t>469733</t>
  </si>
  <si>
    <t>Renal Support Liquid Cat 4/8oz</t>
  </si>
  <si>
    <t>Royal Canin Veterinary Diet Feline Renal Support Liquid, 8 oz</t>
  </si>
  <si>
    <t>030111697332</t>
  </si>
  <si>
    <t>030111097330</t>
  </si>
  <si>
    <t>40030111697330</t>
  </si>
  <si>
    <t>469734</t>
  </si>
  <si>
    <t>GI Low Fat Liquid Dog 4/8oz</t>
  </si>
  <si>
    <t>Royal Canin Veterinary Diet Canine Gastrointestinal Low Fat Liquid, 8 oz</t>
  </si>
  <si>
    <t>030111697349</t>
  </si>
  <si>
    <t>030111097347</t>
  </si>
  <si>
    <t>40030111697347</t>
  </si>
  <si>
    <t>47016</t>
  </si>
  <si>
    <t>VDC GI HF LIS 13.5oz/385g ES</t>
  </si>
  <si>
    <t>030111430731</t>
  </si>
  <si>
    <t>10030111430738</t>
  </si>
  <si>
    <t>40030111430739</t>
  </si>
  <si>
    <t>47071</t>
  </si>
  <si>
    <t>VDC GI LF L 13.5oz/385g ES</t>
  </si>
  <si>
    <t>Royal Canin® Canine Gastrointestinal Low Fat Loaf Canned Dog Food, 13.5 oz</t>
  </si>
  <si>
    <t>030111470713</t>
  </si>
  <si>
    <t>10030111970715</t>
  </si>
  <si>
    <t>40030111470711</t>
  </si>
  <si>
    <t>470718</t>
  </si>
  <si>
    <t>Urinary SO Dry 17.6#-Cat</t>
  </si>
  <si>
    <t>Royal Canin® Feline Urinary SO Dry Cat Food, 17.6 lb</t>
  </si>
  <si>
    <t>030111470188</t>
  </si>
  <si>
    <t>40030111470186</t>
  </si>
  <si>
    <t>470777</t>
  </si>
  <si>
    <t>Urinary SO Dry 7.7#-Cat</t>
  </si>
  <si>
    <t>Royal Canin® Feline Urinary SO Dry Cat Food, 7.7 lb</t>
  </si>
  <si>
    <t>030111470775</t>
  </si>
  <si>
    <t>40030111470773</t>
  </si>
  <si>
    <t>47135</t>
  </si>
  <si>
    <t>VEGETARIAN CAN 24/13.5 oz-Dog</t>
  </si>
  <si>
    <t>Royal Canin® Canine Vegetarian Loaf in Sauce Canned Dog Food, 13.5 oz</t>
  </si>
  <si>
    <t>030111471352</t>
  </si>
  <si>
    <t>10030111871357</t>
  </si>
  <si>
    <t>40030111471350</t>
  </si>
  <si>
    <t>471412</t>
  </si>
  <si>
    <t>Satiety Support Dry 12oz-Cat</t>
  </si>
  <si>
    <t>Royal Canin® Feline Satiety Support Weight Management Dry Cat Food, 12 oz</t>
  </si>
  <si>
    <t>030111471420</t>
  </si>
  <si>
    <t>030111971425</t>
  </si>
  <si>
    <t>40030111471428</t>
  </si>
  <si>
    <t>471418</t>
  </si>
  <si>
    <t>Satiety Support Dry 18.7#-Cat</t>
  </si>
  <si>
    <t>18.7 lb</t>
  </si>
  <si>
    <t>Royal Canin® Feline Satiety Support Weight Management Dry Cat Food, 18.7 lb</t>
  </si>
  <si>
    <t>030111471413</t>
  </si>
  <si>
    <t>40030111471411</t>
  </si>
  <si>
    <t>471477</t>
  </si>
  <si>
    <t>Satiety Support Dry 7.7#-Cat</t>
  </si>
  <si>
    <t>Royal Canin® Feline Satiety® Support Weight Management Dry Cat Food, 7.7 lb</t>
  </si>
  <si>
    <t>030111471475</t>
  </si>
  <si>
    <t>40030111471473</t>
  </si>
  <si>
    <t>471550</t>
  </si>
  <si>
    <t>FCN Digestive TSG 3oz/85g ES</t>
  </si>
  <si>
    <t>Royal Canin® Feline Care Nutrition™ Digestive Care Thin Slices In Gravy Canned Cat Food, 3 oz</t>
  </si>
  <si>
    <t>030111471550</t>
  </si>
  <si>
    <t>10030111971552</t>
  </si>
  <si>
    <t>40030111971553</t>
  </si>
  <si>
    <t>471567</t>
  </si>
  <si>
    <t>24/3 RCFHN Aging 12+-THIN SLIC</t>
  </si>
  <si>
    <t>Royal Canin® Feline Health Nutrition™ Aging 12+ Thin Slices In Gravy Canned Cat Food, 3 oz</t>
  </si>
  <si>
    <t>030111471567</t>
  </si>
  <si>
    <t>030111971562</t>
  </si>
  <si>
    <t>40030111715676</t>
  </si>
  <si>
    <t>471574</t>
  </si>
  <si>
    <t>24/3 RCFHN SPD/NTRD-THIN SLIC</t>
  </si>
  <si>
    <t>Royal Canin® Feline Health Nutrition™ Spayed / Neutered Thin Slices In Gravy Canned Cat Food, 3 oz</t>
  </si>
  <si>
    <t>030111471574</t>
  </si>
  <si>
    <t>030111947154</t>
  </si>
  <si>
    <t>40030111715744</t>
  </si>
  <si>
    <t>47178</t>
  </si>
  <si>
    <t>RC FELINE INDOOR CIG 85g US/MX</t>
  </si>
  <si>
    <t>Royal Canin® Feline Health Nutrition™ Indoor Adult Morsels in Gravy Canned Cat Food, 3 oz</t>
  </si>
  <si>
    <t>030111471789</t>
  </si>
  <si>
    <t>030111491787</t>
  </si>
  <si>
    <t>40030111471787</t>
  </si>
  <si>
    <t>47181</t>
  </si>
  <si>
    <t>RC FELINE INDOOR 7+ CIG 85G</t>
  </si>
  <si>
    <t>Royal Canin® Feline Health Nutrition™ Indoor 7+ Morsels in Gravy Canned Cat Food, 3 oz</t>
  </si>
  <si>
    <t>030111471819</t>
  </si>
  <si>
    <t>030111491817</t>
  </si>
  <si>
    <t>40030111471817</t>
  </si>
  <si>
    <t>472126</t>
  </si>
  <si>
    <t>Satiety Support Dry 26.4#-Dog</t>
  </si>
  <si>
    <t>Royal Canin® Canine Satiety Support Weight Management Dry Dog Food, 26.4 lb</t>
  </si>
  <si>
    <t>030111472120</t>
  </si>
  <si>
    <t>40030111472128</t>
  </si>
  <si>
    <t>472177</t>
  </si>
  <si>
    <t>Satiety Support Dry 7.7#-Dog</t>
  </si>
  <si>
    <t>Royal Canin® Canine Satiety Support Weight Management Dry Dog Food, 7.7 lb</t>
  </si>
  <si>
    <t>030111472175</t>
  </si>
  <si>
    <t>40030111472173</t>
  </si>
  <si>
    <t>47233</t>
  </si>
  <si>
    <t>Satiety Support 24/13.4oz- Dog</t>
  </si>
  <si>
    <t>Royal Canin® Canine Satiety Support Weight Management Loaf in Sauce Canned Dog Food, 13.4 oz</t>
  </si>
  <si>
    <t>030111472335</t>
  </si>
  <si>
    <t>030111972330</t>
  </si>
  <si>
    <t>40030111472333</t>
  </si>
  <si>
    <t>47253</t>
  </si>
  <si>
    <t>Renal-E Can 24/13.5oz-Dog</t>
  </si>
  <si>
    <t>Royal Canin® Canine Renal Support E Loaf Canned Dog Food, 13.5 oz</t>
  </si>
  <si>
    <t>030111472533</t>
  </si>
  <si>
    <t>10030111872538</t>
  </si>
  <si>
    <t>40030111472531</t>
  </si>
  <si>
    <t>47263</t>
  </si>
  <si>
    <t>Renal-T Can 24/13.5oz-Dog</t>
  </si>
  <si>
    <t>Royal Canin® Canine Renal Support T Loaf Canned Dog Food, 13.5 oz</t>
  </si>
  <si>
    <t>030111472632</t>
  </si>
  <si>
    <t>10030111872637</t>
  </si>
  <si>
    <t>40030111472630</t>
  </si>
  <si>
    <t>47265</t>
  </si>
  <si>
    <t>SHNSM Pup TSG 5.1oz/145g ES</t>
  </si>
  <si>
    <t>030111472656</t>
  </si>
  <si>
    <t>10030111472653</t>
  </si>
  <si>
    <t>40030111472654</t>
  </si>
  <si>
    <t>47295</t>
  </si>
  <si>
    <t>MOBILITY C2P Can 13.6oz Dog</t>
  </si>
  <si>
    <t>Royal Canin® Canine Advanced Mobility Support Loaf in Sauce Canned Dog Food, 13.5 oz</t>
  </si>
  <si>
    <t>030111472953</t>
  </si>
  <si>
    <t>10030111972955</t>
  </si>
  <si>
    <t>40030111472951</t>
  </si>
  <si>
    <t>47479</t>
  </si>
  <si>
    <t>GI KITTEN LOAF 145g</t>
  </si>
  <si>
    <t>Royal Canin® Feline Gastrointestinal Kitten Ultra Soft Mousse in Sauce Canned Cat Food, 5.1 oz</t>
  </si>
  <si>
    <t>030111474797</t>
  </si>
  <si>
    <t>10030111494792</t>
  </si>
  <si>
    <t>40030111474795</t>
  </si>
  <si>
    <t>476424</t>
  </si>
  <si>
    <t>VDC HyProt MoCal 24.2lb/11kg</t>
  </si>
  <si>
    <t>Royal Canin® Canine Hydrolyzed Protein Moderate Calorie Dry Dog Food, 24.2 lb</t>
  </si>
  <si>
    <t>030111476425</t>
  </si>
  <si>
    <t>40030111476423</t>
  </si>
  <si>
    <t>476477</t>
  </si>
  <si>
    <t>VDC HyProt MoCal 7.7lb/3.5kg</t>
  </si>
  <si>
    <t>Royal Canin® Canine Hydrolyzed Protein Moderate Calorie Dry Dog Food, 7.7 lb</t>
  </si>
  <si>
    <t>030111476470</t>
  </si>
  <si>
    <t>40030111476478</t>
  </si>
  <si>
    <t>476888</t>
  </si>
  <si>
    <t>VDC HyProt SmBreed 8.8lb/4kg</t>
  </si>
  <si>
    <t>Royal Canin® Canine Hydrolyzed Protein Small Dog Dry Dog Food, 8.8 lb</t>
  </si>
  <si>
    <t>030111476883</t>
  </si>
  <si>
    <t>40030111476881</t>
  </si>
  <si>
    <t>47713</t>
  </si>
  <si>
    <t>Renal D MIG Can 24/13oz-Dog</t>
  </si>
  <si>
    <t>Royal Canin® Canine Renal Support D  Thin Slices in Gravy Canned Dog Food, 13 oz</t>
  </si>
  <si>
    <t>030111477132</t>
  </si>
  <si>
    <t>10030111877137</t>
  </si>
  <si>
    <t>40030111477130</t>
  </si>
  <si>
    <t>47723</t>
  </si>
  <si>
    <t>Urinary SO CIG K9 12.5oz/355g</t>
  </si>
  <si>
    <t>Royal Canin® Canine Urinary SO Thin Slices in Gravy Canned Dog Food, 12.5 oz</t>
  </si>
  <si>
    <t>030111477231</t>
  </si>
  <si>
    <t>030111977236</t>
  </si>
  <si>
    <t>40030111477239</t>
  </si>
  <si>
    <t>47749</t>
  </si>
  <si>
    <t>UR SO Aging Loaf K9 5.2/150G</t>
  </si>
  <si>
    <t>Royal Canin® Canine Urinary SO Aging 7+ Loaf in Sauce Canned Dog Food, 5.2 oz</t>
  </si>
  <si>
    <t>030111477491</t>
  </si>
  <si>
    <t>10030111977509</t>
  </si>
  <si>
    <t>40030111477499</t>
  </si>
  <si>
    <t>477544</t>
  </si>
  <si>
    <t>Calm Dry 4.4#-Dog</t>
  </si>
  <si>
    <t>4.4 lb</t>
  </si>
  <si>
    <t>CALM</t>
  </si>
  <si>
    <t>Royal Canin® Canine Calm Small Dog Dry Food, 4.4 lb</t>
  </si>
  <si>
    <t>030111477545</t>
  </si>
  <si>
    <t>030111977540</t>
  </si>
  <si>
    <t>40030111477543</t>
  </si>
  <si>
    <t>47755</t>
  </si>
  <si>
    <t>Urinary + Satiety Loaf 385g</t>
  </si>
  <si>
    <t>Royal Canin® Canine Urinary SO + Satiety Loaf in Sauce Canned Dog Food, 13.5 oz</t>
  </si>
  <si>
    <t>030111477552</t>
  </si>
  <si>
    <t>030111977557</t>
  </si>
  <si>
    <t>40030111477550</t>
  </si>
  <si>
    <t>477588</t>
  </si>
  <si>
    <t>Calm Dry 8.8#-Dog</t>
  </si>
  <si>
    <t>Royal Canin® Canine Calm Small Dog Dry Food, 8.8 lb</t>
  </si>
  <si>
    <t>030111477583</t>
  </si>
  <si>
    <t>40030111477581</t>
  </si>
  <si>
    <t>477644</t>
  </si>
  <si>
    <t>Calm Dry 4.4#- Cat</t>
  </si>
  <si>
    <t>Royal Canin® Feline Calm Dry Cat Food, 4.4 lb</t>
  </si>
  <si>
    <t>030111477644</t>
  </si>
  <si>
    <t>030111977649</t>
  </si>
  <si>
    <t>40030111477642</t>
  </si>
  <si>
    <t>477688</t>
  </si>
  <si>
    <t>Calm Dry 8.8#-Cat</t>
  </si>
  <si>
    <t>Royal Canin® Feline Calm Dry Cat Food, 8.8 lb</t>
  </si>
  <si>
    <t>030111477682</t>
  </si>
  <si>
    <t>40030111477680</t>
  </si>
  <si>
    <t>47781</t>
  </si>
  <si>
    <t>GI PUPPY LOAF 145g - US / MX</t>
  </si>
  <si>
    <t>Royal Canin® Gastrointestinal Puppy Ultra Soft Mousse in Sauce Canned Dog Food, 5.1 oz</t>
  </si>
  <si>
    <t>030111477811</t>
  </si>
  <si>
    <t>10030111497816</t>
  </si>
  <si>
    <t>40030111477819</t>
  </si>
  <si>
    <t>47854</t>
  </si>
  <si>
    <t>Early Renal NEW LOAF 85g CAN</t>
  </si>
  <si>
    <t>3 oz</t>
  </si>
  <si>
    <t>Royal Canin® Feline Renal Support Early Consult Loaf in Sauce Canned Cat Food, 3 oz</t>
  </si>
  <si>
    <t>030111478542</t>
  </si>
  <si>
    <t>10030111978544</t>
  </si>
  <si>
    <t>40030111478540</t>
  </si>
  <si>
    <t>47884</t>
  </si>
  <si>
    <t>Multi Renal+Mob C2P K9 24/13oz</t>
  </si>
  <si>
    <t>Royal Canin® Canine Renal Support + Advanced Mobility Support Thin Slices in Gravy, 13 oz</t>
  </si>
  <si>
    <t>030111478849</t>
  </si>
  <si>
    <t>10030111978841</t>
  </si>
  <si>
    <t>40030111478847</t>
  </si>
  <si>
    <t>47923</t>
  </si>
  <si>
    <t>BHN POMERANIAN AD 3.0 oz</t>
  </si>
  <si>
    <t>Royal Canin® Breed Health Nutrition® Pomeranian Adult Loaf in Sauce Canned Dog Food, 3 oz. can</t>
  </si>
  <si>
    <t>030111479235</t>
  </si>
  <si>
    <t>030111979230</t>
  </si>
  <si>
    <t>40030111479233</t>
  </si>
  <si>
    <t>479418</t>
  </si>
  <si>
    <t>Urinary Low Purine Dry 18# Dog</t>
  </si>
  <si>
    <t>18 lb</t>
  </si>
  <si>
    <t>Royal Canin® Canine Urinary UC Dry Dog Food, 18 lb</t>
  </si>
  <si>
    <t>030111479419</t>
  </si>
  <si>
    <t>40030111479417</t>
  </si>
  <si>
    <t>482522</t>
  </si>
  <si>
    <t>VDC GI MoCal 22lb/10kg</t>
  </si>
  <si>
    <t>Royal Canin® Canine Gastrointestinal Moderate Calorie Dry Dog Food, 22 lb</t>
  </si>
  <si>
    <t>030111482525</t>
  </si>
  <si>
    <t>40030111482523</t>
  </si>
  <si>
    <t>482880</t>
  </si>
  <si>
    <t>VDC Wgt Cntrl 17.6lb/8kg</t>
  </si>
  <si>
    <t>Royal Canin® Canine Weight Control Medium Dog Dry Food, 17.6 lb</t>
  </si>
  <si>
    <t>030111482501</t>
  </si>
  <si>
    <t>40030111482509</t>
  </si>
  <si>
    <t>482911</t>
  </si>
  <si>
    <t>VDC WgtCtrl 24.2lb/11kg</t>
  </si>
  <si>
    <t>Royal Canin® Canine Weight Control Large Dog Dry Food, 24.2 lb</t>
  </si>
  <si>
    <t>030111482914</t>
  </si>
  <si>
    <t>40030111482912</t>
  </si>
  <si>
    <t>48305</t>
  </si>
  <si>
    <t>VDC Hepatic L 13.7oz/390g ES</t>
  </si>
  <si>
    <t>24/13.7 oz</t>
  </si>
  <si>
    <t>This is a renovation transition in the GI project replacing item # 429014 - so pricing needs to be added to this SKU (48305)</t>
  </si>
  <si>
    <t>030111438058</t>
  </si>
  <si>
    <t>10030111438055</t>
  </si>
  <si>
    <t>40030111438056</t>
  </si>
  <si>
    <t>483522</t>
  </si>
  <si>
    <t>MCRC VDiet GI Puppy 10kg</t>
  </si>
  <si>
    <t>Royal Canin® Gastrointestinal Puppy Dry Dog Food, 22 lb</t>
  </si>
  <si>
    <t>030111483522</t>
  </si>
  <si>
    <t>40030111483520</t>
  </si>
  <si>
    <t>483588</t>
  </si>
  <si>
    <t>GI Puppy Dry 8.8#- Dog</t>
  </si>
  <si>
    <t>Royal Canin® Gastrointestinal Puppy Dry Dog Food, 8.8 lb</t>
  </si>
  <si>
    <t>030111483584</t>
  </si>
  <si>
    <t>40030111483582</t>
  </si>
  <si>
    <t>483801</t>
  </si>
  <si>
    <t>GI LOW FAT CANINE 1.5lb</t>
  </si>
  <si>
    <t>Royal Canin® Canine Gastrointestinal Low Fat Dry Dog Food, 1.5 lb</t>
  </si>
  <si>
    <t>030111483805</t>
  </si>
  <si>
    <t>030111983800</t>
  </si>
  <si>
    <t>40030111483803</t>
  </si>
  <si>
    <t>483817</t>
  </si>
  <si>
    <t>GI Low Fat Dry 17.6#- Dog</t>
  </si>
  <si>
    <t>Royal Canin® Canine Gastrointestinal Low Fat Dry Dog Food, 17.6 lb</t>
  </si>
  <si>
    <t>030111483812</t>
  </si>
  <si>
    <t>40030111483810</t>
  </si>
  <si>
    <t>483826</t>
  </si>
  <si>
    <t>GI Low Fat Dry In-Clinic 26.4#</t>
  </si>
  <si>
    <t>Royal Canin® Canine Gastrointestinal Low Fat dry dog food, 26.4 lb (In-Clinic Feeding Pack)</t>
  </si>
  <si>
    <t>030111483874</t>
  </si>
  <si>
    <t>40030111483872</t>
  </si>
  <si>
    <t>483828</t>
  </si>
  <si>
    <t>GI Low Fat Dry 28.6#- Dog</t>
  </si>
  <si>
    <t>28.6 lb</t>
  </si>
  <si>
    <t>Royal Canin® Canine Gastrointestinal Low Fat Dry Dog Food, 28.6 lb</t>
  </si>
  <si>
    <t>030111483829</t>
  </si>
  <si>
    <t>40030111483827</t>
  </si>
  <si>
    <t>483866</t>
  </si>
  <si>
    <t>GI Low Fat Dry 6.6#- Dog</t>
  </si>
  <si>
    <t>Royal Canin® Canine Gastrointestinal Low Fat Dry Dog Food, 6.6 lb</t>
  </si>
  <si>
    <t>030111483867</t>
  </si>
  <si>
    <t>40030111483865</t>
  </si>
  <si>
    <t>483917</t>
  </si>
  <si>
    <t>GI Canine High Fiber 17.6#-Dog</t>
  </si>
  <si>
    <t>Royal Canin® Canine Gastrointestinal High Fiber Dry Dog Food, 17.6 lb</t>
  </si>
  <si>
    <t>030111483911</t>
  </si>
  <si>
    <t>40030111483919</t>
  </si>
  <si>
    <t>483988</t>
  </si>
  <si>
    <t>GI Canine High Fiber 8.8#-Dog</t>
  </si>
  <si>
    <t>Royal Canin® Canine Gastrointestinal High Fiber Dry Dog Food, 8.8 lb</t>
  </si>
  <si>
    <t>030111483980</t>
  </si>
  <si>
    <t>40030111483988</t>
  </si>
  <si>
    <t>484008</t>
  </si>
  <si>
    <t>VDC GI Adult 8.8lb/4kg</t>
  </si>
  <si>
    <t>Royal Canin® Canine Gastrointestinal Dry Dog Food, 8.8 lb</t>
  </si>
  <si>
    <t>030111484000</t>
  </si>
  <si>
    <t>40030111484008</t>
  </si>
  <si>
    <t>484022</t>
  </si>
  <si>
    <t>VDC GI Adult 22lb/10kg</t>
  </si>
  <si>
    <t>Royal Canin® Canine Gastrointestinal Dry Dog Food, 22 lb</t>
  </si>
  <si>
    <t>030111484024</t>
  </si>
  <si>
    <t>40030111484022</t>
  </si>
  <si>
    <t>484088</t>
  </si>
  <si>
    <t>VDF GI  Adult 8.8lb/4kg</t>
  </si>
  <si>
    <t>Royal Canin® Feline Gastrointestinal Dry Cat Food, 8.8 lb</t>
  </si>
  <si>
    <t>030111484086</t>
  </si>
  <si>
    <t>40030111484084</t>
  </si>
  <si>
    <t>484188</t>
  </si>
  <si>
    <t>GI MoCal Dry 7.7#-Cat</t>
  </si>
  <si>
    <t>Royal Canin® Feline Gastrointestinal Moderate Calorie Dry Cat Food, 7.7 lb</t>
  </si>
  <si>
    <t>030111484185</t>
  </si>
  <si>
    <t>40030111484183</t>
  </si>
  <si>
    <t>484288</t>
  </si>
  <si>
    <t>GI Fiber Response Dry 8.8# Cat</t>
  </si>
  <si>
    <t>Royal Canin® Feline Gastrointestinal Fiber Response Dry Cat Food, 8.8 lb</t>
  </si>
  <si>
    <t>030111484284</t>
  </si>
  <si>
    <t>40030111484282</t>
  </si>
  <si>
    <t>484317</t>
  </si>
  <si>
    <t>Urinary SO MoCal Dry 17.6#-Cat</t>
  </si>
  <si>
    <t>Royal Canin® Feline Urinary SO Moderate Calorie Dry Cat Food, 17.6 lb</t>
  </si>
  <si>
    <t>030111484376</t>
  </si>
  <si>
    <t>40030111484374</t>
  </si>
  <si>
    <t>484333</t>
  </si>
  <si>
    <t>Urinary SO MoCal Dry 3.3#-Cat</t>
  </si>
  <si>
    <t>Royal Canin® Feline Urinary SO Moderate Calorie Dry Cat Food, 3.3 lb</t>
  </si>
  <si>
    <t>030111484338</t>
  </si>
  <si>
    <t>030111948434</t>
  </si>
  <si>
    <t>40030111484336</t>
  </si>
  <si>
    <t>484366</t>
  </si>
  <si>
    <t>Urinary SO MoCal Dry 6.6#-Cat</t>
  </si>
  <si>
    <t>Royal Canin® Feline Urinary SO Moderate Calorie Dry Cat Food, 6.6 lb</t>
  </si>
  <si>
    <t>030111484369</t>
  </si>
  <si>
    <t>40030111484367</t>
  </si>
  <si>
    <t>488218</t>
  </si>
  <si>
    <t>Urinary SO MoCal Dry 17.6#-Dog</t>
  </si>
  <si>
    <t>Royal Canin® Canine Urinary SO Moderate Calorie Dry Dog Food, 17.6 lb</t>
  </si>
  <si>
    <t>030111488213</t>
  </si>
  <si>
    <t>40030111488211</t>
  </si>
  <si>
    <t>488277</t>
  </si>
  <si>
    <t>Urinary SO MoCal Dry 7.7#-Dog</t>
  </si>
  <si>
    <t>Royal Canin® Canine Urinary SO Moderate Calorie Dry Dog Food, 7.7 lb</t>
  </si>
  <si>
    <t>030111488275</t>
  </si>
  <si>
    <t>40030111488273</t>
  </si>
  <si>
    <t>488488</t>
  </si>
  <si>
    <t>VDC UriSo SD 8.8lb/4kg</t>
  </si>
  <si>
    <t>Royal Canin® Canine Urinary SO Small Dog Dry Dog Food, 8.8 lb</t>
  </si>
  <si>
    <t>030111488480</t>
  </si>
  <si>
    <t>40030111488488</t>
  </si>
  <si>
    <t>488617</t>
  </si>
  <si>
    <t>Glycobalance Dry 17.6#-Dog</t>
  </si>
  <si>
    <t>Royal Canin® Canine Glycobalance Dry Dog Food, 17.6 lb</t>
  </si>
  <si>
    <t>030111488619</t>
  </si>
  <si>
    <t>40030111488617</t>
  </si>
  <si>
    <t>488677</t>
  </si>
  <si>
    <t>Glycobalance Dry 7.7#-Dog</t>
  </si>
  <si>
    <t>Royal Canin® Canine Glycobalance Dry Dog Food, 7.7 lb</t>
  </si>
  <si>
    <t>030111488671</t>
  </si>
  <si>
    <t>40030111488679</t>
  </si>
  <si>
    <t>488835</t>
  </si>
  <si>
    <t>Dental Dry 7.7# - Cat</t>
  </si>
  <si>
    <t>Royal Canin® Feline Dental Dry Cat Food, 7.7 lb</t>
  </si>
  <si>
    <t>030111488831</t>
  </si>
  <si>
    <t>40030111488839</t>
  </si>
  <si>
    <t>488844</t>
  </si>
  <si>
    <t>Glycobalance Dry 4.4#-Cat</t>
  </si>
  <si>
    <t>Royal Canin® Feline Glycobalance Dry Cat Food, 4.4 lb</t>
  </si>
  <si>
    <t>030111488848</t>
  </si>
  <si>
    <t>030111948885</t>
  </si>
  <si>
    <t>40030111488846</t>
  </si>
  <si>
    <t>492306</t>
  </si>
  <si>
    <t>RCFHN Savor Selective 6#</t>
  </si>
  <si>
    <t>Royal Canin® Feline Health Nutrition™ Savor Selective Dry Cat Food, 6 lb</t>
  </si>
  <si>
    <t>030111492302</t>
  </si>
  <si>
    <t>030111923066</t>
  </si>
  <si>
    <t>40030111492300</t>
  </si>
  <si>
    <t>493025</t>
  </si>
  <si>
    <t>RCSHN SMALL Puppy  2.5lb</t>
  </si>
  <si>
    <t>Royal Canin® Size Health Nutrition™ Small Puppy Dry Dog Food, 2.5 Lb</t>
  </si>
  <si>
    <t>030111493255</t>
  </si>
  <si>
    <t>030111949325</t>
  </si>
  <si>
    <t>40030111493253</t>
  </si>
  <si>
    <t>493805</t>
  </si>
  <si>
    <t>RCSHN Medium Puppy 6 lb</t>
  </si>
  <si>
    <t>Royal Canin® Size Health Nutrition™ Medium Puppy Dry Dog Food, 6 Lb</t>
  </si>
  <si>
    <t>030111493873</t>
  </si>
  <si>
    <t>030111993878</t>
  </si>
  <si>
    <t>40030111493871</t>
  </si>
  <si>
    <t>493817</t>
  </si>
  <si>
    <t>RCSHN Medium Puppy 17#</t>
  </si>
  <si>
    <t>Royal Canin® Size Health Nutrition™ Medium Puppy Dry Dog Food, 17 Lb</t>
  </si>
  <si>
    <t>030111493880</t>
  </si>
  <si>
    <t>40030111493888</t>
  </si>
  <si>
    <t>493831</t>
  </si>
  <si>
    <t>RCSHN Medium Puppy 30#</t>
  </si>
  <si>
    <t>Royal Canin® Size Health Nutrition™ Medium Puppy Dry Dog Food, 30 Lb</t>
  </si>
  <si>
    <t>030111493897</t>
  </si>
  <si>
    <t>40030111493895</t>
  </si>
  <si>
    <t>494132</t>
  </si>
  <si>
    <t>RCSHN Giant Puppy 30#</t>
  </si>
  <si>
    <t>SIZE_HEALTH_NUTRITION_GIANT</t>
  </si>
  <si>
    <t>Royal Canin® Size Health Nutrition™ Giant Puppy Dry Dog Food, 30 Lb​</t>
  </si>
  <si>
    <t>030111494177</t>
  </si>
  <si>
    <t>40030111494175</t>
  </si>
  <si>
    <t>494332</t>
  </si>
  <si>
    <t>RCSHN Giant Junior 30 #</t>
  </si>
  <si>
    <t>Royal Canin® Size Health Nutrition™ Giant Junior Dry Dog Food, 30 Lb​</t>
  </si>
  <si>
    <t>030111494382</t>
  </si>
  <si>
    <t>40030111494380</t>
  </si>
  <si>
    <t>49501</t>
  </si>
  <si>
    <t>Wt Care Adlt lf/can 150g US/MX</t>
  </si>
  <si>
    <t>Royal Canin® Canine Care Nutrition Weight Care Loaf in Sauce Canned Dog Food, 5.2 oz</t>
  </si>
  <si>
    <t>030111495013</t>
  </si>
  <si>
    <t>10030111995015</t>
  </si>
  <si>
    <t>40030111495011</t>
  </si>
  <si>
    <t>496013</t>
  </si>
  <si>
    <t>VDC LG MatCon 28.6lb/13kg</t>
  </si>
  <si>
    <t>Royal Canin® Canine Mature Consult Large Dog Dry Food, 28.6 lb</t>
  </si>
  <si>
    <t>030111496010</t>
  </si>
  <si>
    <t>40030111496018</t>
  </si>
  <si>
    <t>496204</t>
  </si>
  <si>
    <t>Mature Con Med  Dry 8.8#-Dog</t>
  </si>
  <si>
    <t>Royal Canin® Canine Mature Consult Medium Dog Dry Food, 8.8 lb</t>
  </si>
  <si>
    <t>030111496201</t>
  </si>
  <si>
    <t>40030111496209</t>
  </si>
  <si>
    <t>496209</t>
  </si>
  <si>
    <t>VDC MD MatCon 19.8lb/9 kg</t>
  </si>
  <si>
    <t>Royal Canin® Canine Mature Consult Medium Dog Dry Food, 19.8 lb</t>
  </si>
  <si>
    <t>030111496294</t>
  </si>
  <si>
    <t>40030111496292</t>
  </si>
  <si>
    <t>498308</t>
  </si>
  <si>
    <t>VDC Dental 17.6lb/8kg</t>
  </si>
  <si>
    <t>Royal Canin® Canine Dental Medium and Large Dog Dry Food, 17.6 lb</t>
  </si>
  <si>
    <t>030111498304</t>
  </si>
  <si>
    <t>40030111498302</t>
  </si>
  <si>
    <t>498340</t>
  </si>
  <si>
    <t>Dental Dry 7.7#-Dog</t>
  </si>
  <si>
    <t>Royal Canin® Canine Dental Medium and Large Dog Dry Food, 7.7 lb</t>
  </si>
  <si>
    <t>030111498359</t>
  </si>
  <si>
    <t>40030111498357</t>
  </si>
  <si>
    <t>498404</t>
  </si>
  <si>
    <t>Dental Small Dog Dry 8.8#-Dog</t>
  </si>
  <si>
    <t>Royal Canin® Canine Dental Small Dog Dry Dog Food, 8.8 lb</t>
  </si>
  <si>
    <t>030111498403</t>
  </si>
  <si>
    <t>40030111498401</t>
  </si>
  <si>
    <t>499618</t>
  </si>
  <si>
    <t>VDC Ultamino 19.8lb/9kg</t>
  </si>
  <si>
    <t>Royal Canin® Canine Ultamino Dry Dog Food, 19.8 lb</t>
  </si>
  <si>
    <t>030111499677</t>
  </si>
  <si>
    <t>40030111499675</t>
  </si>
  <si>
    <t>499689</t>
  </si>
  <si>
    <t>VDC Ultamino 8.8lb/4kg</t>
  </si>
  <si>
    <t>Royal Canin® Canine Ultamino Dry Dog Food, 8.8 lb</t>
  </si>
  <si>
    <t>030111499660</t>
  </si>
  <si>
    <t>40030111499668</t>
  </si>
  <si>
    <t>505617</t>
  </si>
  <si>
    <t>Small Dental 7.7 kg / 17lb</t>
  </si>
  <si>
    <t>Royal Canin® Canine Care Nutrition™ Small Dental Care Dry Dog Food, 17 lb</t>
  </si>
  <si>
    <t>030111505613</t>
  </si>
  <si>
    <t>40030111505611</t>
  </si>
  <si>
    <t>505730</t>
  </si>
  <si>
    <t>Dental Medium 12.7 kg / 28 lb</t>
  </si>
  <si>
    <t>Royal Canin® Canine Care Nutrition™ Medium Dental Care Dry Dog Food, 28 lb</t>
  </si>
  <si>
    <t>030111505736</t>
  </si>
  <si>
    <t>40030111505734</t>
  </si>
  <si>
    <t>505830</t>
  </si>
  <si>
    <t>Large Dental 13.6 kg / 30lb</t>
  </si>
  <si>
    <t>Royal Canin® Canine Care Nutrition™ Large Dental Care Dry Dog Food, 30 lb</t>
  </si>
  <si>
    <t>030111505835</t>
  </si>
  <si>
    <t>40030111505833</t>
  </si>
  <si>
    <t>506902</t>
  </si>
  <si>
    <t>CCN XS Weight 2.2lb/1kg</t>
  </si>
  <si>
    <t>2.2 lb</t>
  </si>
  <si>
    <t>Royal Canin® Canine Care Nutrition™ X-Small Weight Care Dry Dog Food, 2.2 Lb</t>
  </si>
  <si>
    <t>030111506900</t>
  </si>
  <si>
    <t>030111906908</t>
  </si>
  <si>
    <t>40030111506908</t>
  </si>
  <si>
    <t>510303</t>
  </si>
  <si>
    <t>CAVALIER KING CHARLES PUP 3LB</t>
  </si>
  <si>
    <t>Royal Canin® Breed Health Nutrition® Cavalier King Charles Puppy Dry Dog Food, 3  lb</t>
  </si>
  <si>
    <t>030111510303</t>
  </si>
  <si>
    <t>030111910318</t>
  </si>
  <si>
    <t>40030111510301</t>
  </si>
  <si>
    <t>510425</t>
  </si>
  <si>
    <t>RCBHN M SCHNAUZER PUPPY 2.5#</t>
  </si>
  <si>
    <t>Royal Canin® Breed Health Nutrition® Miniature Schnauzer Puppy Dry Dog Food, 2.5 lb</t>
  </si>
  <si>
    <t>030111510457</t>
  </si>
  <si>
    <t>030111910455</t>
  </si>
  <si>
    <t>40030111510455</t>
  </si>
  <si>
    <t>510503</t>
  </si>
  <si>
    <t>BICHON FRISE ADULT - 3LB</t>
  </si>
  <si>
    <t>Royal Canin® Breed Health Nutrition® Bichon Frise Adult Dry Dog Food, 3 lb</t>
  </si>
  <si>
    <t>030111510532</t>
  </si>
  <si>
    <t>030111910530</t>
  </si>
  <si>
    <t>40030111510530</t>
  </si>
  <si>
    <t>510510</t>
  </si>
  <si>
    <t>BICHON FRISE ADULT - 10LB</t>
  </si>
  <si>
    <t>Royal Canin® Breed Health Nutrition® Bichon Frise Adult Dry Dog Food, 10 lb</t>
  </si>
  <si>
    <t>030111510518</t>
  </si>
  <si>
    <t>40030111510516</t>
  </si>
  <si>
    <t>510625</t>
  </si>
  <si>
    <t>RCBHN PUG PUPPY 2.5#</t>
  </si>
  <si>
    <t>Royal Canin® Breed Health Nutrition® Pug Puppy Dry Dog Food, 2.5 lb</t>
  </si>
  <si>
    <t>030111510655</t>
  </si>
  <si>
    <t>030111910653</t>
  </si>
  <si>
    <t>40030111510653</t>
  </si>
  <si>
    <t>510810</t>
  </si>
  <si>
    <t>CAVALIER KING CHARLE ADLT 10LB</t>
  </si>
  <si>
    <t>Royal Canin® Breed Health Nutrition® Cavalier King Charles Adult Dry Dog Food, 10 lb</t>
  </si>
  <si>
    <t>030111510815</t>
  </si>
  <si>
    <t>40030111510813</t>
  </si>
  <si>
    <t>510925</t>
  </si>
  <si>
    <t>RCBHN POODLE PUPPY 2.5#</t>
  </si>
  <si>
    <t>Royal Canin® Breed Health Nutrition® Poodle Puppy Dry Dog Food, 2.5 lb</t>
  </si>
  <si>
    <t>030111510952</t>
  </si>
  <si>
    <t>030111910950</t>
  </si>
  <si>
    <t>40030111510950</t>
  </si>
  <si>
    <t>511810</t>
  </si>
  <si>
    <t>RCBHN CHIHUAHUA 10#</t>
  </si>
  <si>
    <t>Royal Canin® Breed Health Nutrition® Chihuahua Adult Dry Dog Food, 10 lb</t>
  </si>
  <si>
    <t>030111511812</t>
  </si>
  <si>
    <t>40030111511810</t>
  </si>
  <si>
    <t>511903</t>
  </si>
  <si>
    <t>MALTESE ADULT - 2.5LB</t>
  </si>
  <si>
    <t>Royal Canin® Breed Health Nutrition® Maltese Adult Dry Dog Food, 2.5 lb</t>
  </si>
  <si>
    <t>030111511904</t>
  </si>
  <si>
    <t>030111911902</t>
  </si>
  <si>
    <t>40030111511902</t>
  </si>
  <si>
    <t>511910</t>
  </si>
  <si>
    <t>MALTESE ADULT - 10LB</t>
  </si>
  <si>
    <t>Royal Canin® Breed Health Nutrition® Maltese Adult Dry Dog Food, 10 lb</t>
  </si>
  <si>
    <t>030111511911</t>
  </si>
  <si>
    <t>40030111511919</t>
  </si>
  <si>
    <t>512103</t>
  </si>
  <si>
    <t>RCSHN XSmall Puppy 3#</t>
  </si>
  <si>
    <t>Royal Canin® Size Health Nutrition™ X-Small Puppy Dry Dog Food, 3 Lb​</t>
  </si>
  <si>
    <t>030111512109</t>
  </si>
  <si>
    <t>030111951212</t>
  </si>
  <si>
    <t>40030111512107</t>
  </si>
  <si>
    <t>512214</t>
  </si>
  <si>
    <t>RCSHN XSmall Adult 14#</t>
  </si>
  <si>
    <t>Royal Canin® Size Health Nutrition™ X-Small Adult Dry Dog Food, 14 Lb</t>
  </si>
  <si>
    <t>030111512147</t>
  </si>
  <si>
    <t>40030111512145</t>
  </si>
  <si>
    <t>512225</t>
  </si>
  <si>
    <t>RCSHN XSMALL Adult 2.5#</t>
  </si>
  <si>
    <t>Royal Canin® Size Health Nutrition™ X-Small Adult Dry Dog Food, 2.5 Lb</t>
  </si>
  <si>
    <t>030111512222</t>
  </si>
  <si>
    <t>030111912220</t>
  </si>
  <si>
    <t>40030111512220</t>
  </si>
  <si>
    <t>512325</t>
  </si>
  <si>
    <t>RCSHN XSMALL Mature +8 2.5#</t>
  </si>
  <si>
    <t>Royal Canin® Size Health Nutrition™ X-Small Adult 8+ Dry Dog Food, 2.5 Lb</t>
  </si>
  <si>
    <t>030111512321</t>
  </si>
  <si>
    <t>030111952325</t>
  </si>
  <si>
    <t>40030111512329</t>
  </si>
  <si>
    <t>512425</t>
  </si>
  <si>
    <t>RCSHN XSMALL Aging +12 2.5#</t>
  </si>
  <si>
    <t>Royal Canin® Size Health Nutrition™ X-Small Aging 12+ Dry Dog Food, 2.5 Lb</t>
  </si>
  <si>
    <t>030111512420</t>
  </si>
  <si>
    <t>030111952424</t>
  </si>
  <si>
    <t>40030111512428</t>
  </si>
  <si>
    <t>512514</t>
  </si>
  <si>
    <t>RCSHN Mini Adult 14#</t>
  </si>
  <si>
    <t>Royal Canin® Size Health Nutrition™ Small Adult Dry Dog Food, 14 Lb</t>
  </si>
  <si>
    <t>030111512512</t>
  </si>
  <si>
    <t>40030111512510</t>
  </si>
  <si>
    <t>512525</t>
  </si>
  <si>
    <t>RCSHN Mini Adult 2.5#</t>
  </si>
  <si>
    <t>Royal Canin® Size Health Nutrition™ Small Adult Dry Dog Food, 2.5 Lb</t>
  </si>
  <si>
    <t>030111512529</t>
  </si>
  <si>
    <t>030111951250</t>
  </si>
  <si>
    <t>40030111512527</t>
  </si>
  <si>
    <t>512613</t>
  </si>
  <si>
    <t>SHNSM Ag Adt 13lb/5.9kg</t>
  </si>
  <si>
    <t>13 lb</t>
  </si>
  <si>
    <t>Royal Canin® Size Health Nutrition™ Small Adult 8+ Dry Dog Food, 13 Lb</t>
  </si>
  <si>
    <t>030111512611</t>
  </si>
  <si>
    <t>40030111512619</t>
  </si>
  <si>
    <t>512625</t>
  </si>
  <si>
    <t>SHNSM Ag Adt 2.5lb/1.14kg</t>
  </si>
  <si>
    <t>Royal Canin® Size Health Nutrition™ Small Adult 8+ Dry Dog Food, 2.5 Lb</t>
  </si>
  <si>
    <t>030111512628</t>
  </si>
  <si>
    <t>030111951267</t>
  </si>
  <si>
    <t>40030111512626</t>
  </si>
  <si>
    <t>512712</t>
  </si>
  <si>
    <t>RCSHN Mini Aging 12+ 12#</t>
  </si>
  <si>
    <t>12 lb</t>
  </si>
  <si>
    <t>Royal Canin® Size Health Nutrition™ Small Aging 12+ Dry Dog Food, 12 Lb</t>
  </si>
  <si>
    <t>030111512710</t>
  </si>
  <si>
    <t>40030111512718</t>
  </si>
  <si>
    <t>512725</t>
  </si>
  <si>
    <t>RCSHN Mini Aging 12+ 2.5#</t>
  </si>
  <si>
    <t>Royal Canin® Size Health Nutrition™ Small Aging 12+ Dry Dog Food, 2.5 Lb</t>
  </si>
  <si>
    <t>030111512727</t>
  </si>
  <si>
    <t>030111951274</t>
  </si>
  <si>
    <t>40030111512725</t>
  </si>
  <si>
    <t>512904</t>
  </si>
  <si>
    <t>SHNSM Ind Adult 2.5lb/1.14kg</t>
  </si>
  <si>
    <t>INDOOR_LIFE</t>
  </si>
  <si>
    <t>Royal Canin® Size Health Nutrition™ Small Indoor Adult Dry Dog Food, 2.5 Lb</t>
  </si>
  <si>
    <t>030111512949</t>
  </si>
  <si>
    <t>030111912947</t>
  </si>
  <si>
    <t>40030111512947</t>
  </si>
  <si>
    <t>513413</t>
  </si>
  <si>
    <t>RCSHN Mini Weight Care 13#</t>
  </si>
  <si>
    <t>Royal Canin Small Weight Care Adult Dry Dog Food for Small Breeds, 13 lb bag</t>
  </si>
  <si>
    <t>030111534132</t>
  </si>
  <si>
    <t>40030111534130</t>
  </si>
  <si>
    <t>513425</t>
  </si>
  <si>
    <t>RCSHN SM WEIGHT CARE 2.5#</t>
  </si>
  <si>
    <t>Royal Canin Small Weight Care Adult Dry Dog Food for Small Breeds, 2.5 lb bag</t>
  </si>
  <si>
    <t>030111513427</t>
  </si>
  <si>
    <t>030111953421</t>
  </si>
  <si>
    <t>40030111513425</t>
  </si>
  <si>
    <t>513610</t>
  </si>
  <si>
    <t>RCBHN West Highland 10 lb</t>
  </si>
  <si>
    <t>Royal Canin® Breed Health Nutrition® West Highland White Terrier Adult Dry Dog Food, 10 lb</t>
  </si>
  <si>
    <t>030111513601</t>
  </si>
  <si>
    <t>40030111513609</t>
  </si>
  <si>
    <t>513825</t>
  </si>
  <si>
    <t>RCBHN Chihuahua Puppy 2.5#</t>
  </si>
  <si>
    <t>Royal Canin® Breed Health Nutrition® Chihuahua Puppy Dry Dog Food, 2.5 lb</t>
  </si>
  <si>
    <t>030111513823</t>
  </si>
  <si>
    <t>030111953827</t>
  </si>
  <si>
    <t>40030111513821</t>
  </si>
  <si>
    <t>513925</t>
  </si>
  <si>
    <t>RCBHN Chihuahua 2.5#</t>
  </si>
  <si>
    <t>Royal Canin® Breed Health Nutrition® Chihuahua Adult Dry Dog Food, 2.5 lb</t>
  </si>
  <si>
    <t>030111513922</t>
  </si>
  <si>
    <t>030111953926</t>
  </si>
  <si>
    <t>40030111513920</t>
  </si>
  <si>
    <t>517417</t>
  </si>
  <si>
    <t>RCSHN Medium Adult 17 #</t>
  </si>
  <si>
    <t>Royal Canin® Size Health Nutrition™ Medium Adult Dry Dog Food, 17 Lb</t>
  </si>
  <si>
    <t>030111517470</t>
  </si>
  <si>
    <t>40030111517478</t>
  </si>
  <si>
    <t>517430</t>
  </si>
  <si>
    <t>RCSHN Medium Adult 30 #</t>
  </si>
  <si>
    <t>Royal Canin® Size Health Nutrition™ Medium Adult Dry Dog Food, 30 Lb</t>
  </si>
  <si>
    <t>030111517432</t>
  </si>
  <si>
    <t>40030111517430</t>
  </si>
  <si>
    <t>517730</t>
  </si>
  <si>
    <t>RCSHN Medium Adult 7+ 30 #</t>
  </si>
  <si>
    <t>Royal Canin® Size Health Nutrition™ Medium Adult 7+ Dry Dog Food, 30 Lb</t>
  </si>
  <si>
    <t>030111517739</t>
  </si>
  <si>
    <t>40030111517737</t>
  </si>
  <si>
    <t>517830</t>
  </si>
  <si>
    <t>RCSHN Medium Aging 10+ 30 #</t>
  </si>
  <si>
    <t>Royal Canin® Size Health Nutrition™ Medium Aging 10+ Dry Dog Food, 30 Lb</t>
  </si>
  <si>
    <t>030111517838</t>
  </si>
  <si>
    <t>40030111517836</t>
  </si>
  <si>
    <t>517906</t>
  </si>
  <si>
    <t>RCSHN Maxi Adult 6 #</t>
  </si>
  <si>
    <t>Royal Canin® Size Health Nutrition™ Large Adult Dry Dog Food, 6 Lb</t>
  </si>
  <si>
    <t>030111517968</t>
  </si>
  <si>
    <t>030111917966</t>
  </si>
  <si>
    <t>40030111517966</t>
  </si>
  <si>
    <t>517930</t>
  </si>
  <si>
    <t>SHN LARGE Adult 30lb/13.61kg</t>
  </si>
  <si>
    <t>Royal Canin® Size Health Nutrition™ Large Adult Dry Dog Food, 30 lb</t>
  </si>
  <si>
    <t>030111179302</t>
  </si>
  <si>
    <t>40030111179300</t>
  </si>
  <si>
    <t>518230</t>
  </si>
  <si>
    <t>RCSHN Maxi Adult 5+ 30 #</t>
  </si>
  <si>
    <t>Royal Canin® Size Health Nutrition™ Large Adult 5+ Dry Dog Food, 30 Lb</t>
  </si>
  <si>
    <t>030111518231</t>
  </si>
  <si>
    <t>40030111518239</t>
  </si>
  <si>
    <t>518330</t>
  </si>
  <si>
    <t>RCSHN Maxi Aging 8+ 30 #</t>
  </si>
  <si>
    <t>Royal Canin® Size Health Nutrition™ Large Aging 8+ Dry Dog Food, 30 Lb</t>
  </si>
  <si>
    <t>030111518330</t>
  </si>
  <si>
    <t>40030111518338</t>
  </si>
  <si>
    <t>518430</t>
  </si>
  <si>
    <t>SHN GIANT Adult 30lb/13.61kg</t>
  </si>
  <si>
    <t>Royal Canin® Size Health Nutrition™ Giant Adult Dry Dog Food, 30 lb</t>
  </si>
  <si>
    <t>030111184306</t>
  </si>
  <si>
    <t>40030111184304</t>
  </si>
  <si>
    <t>519410</t>
  </si>
  <si>
    <t>JACK RUSSELL TERRIER ADLT 10LB</t>
  </si>
  <si>
    <t>Royal Canin® Breed Health Nutrition® Jack Russell Terrier Adult Dry Dog Food, 10 lb</t>
  </si>
  <si>
    <t>030111519412</t>
  </si>
  <si>
    <t>40030111519410</t>
  </si>
  <si>
    <t>519506</t>
  </si>
  <si>
    <t>RCBHN Beagle 6#</t>
  </si>
  <si>
    <t>Royal Canin® Breed Health Nutrition® Beagle Adult Dry Dog Food, 6 lb</t>
  </si>
  <si>
    <t>030111519566</t>
  </si>
  <si>
    <t>030111919564</t>
  </si>
  <si>
    <t>40030111519564</t>
  </si>
  <si>
    <t>519530</t>
  </si>
  <si>
    <t>RCBHN Beagle 30#</t>
  </si>
  <si>
    <t>Royal Canin® Breed Health Nutrition® Beagle Adult Dry Dog Food, 30 lb</t>
  </si>
  <si>
    <t>030111519504</t>
  </si>
  <si>
    <t>40030111519502</t>
  </si>
  <si>
    <t>519625</t>
  </si>
  <si>
    <t>BHN Chihu Ag 2.5lb/1.14kg</t>
  </si>
  <si>
    <t>Royal Canin® Breed Health Nutrition® Chihuahua 8+ Dry Dog Food, 2.5 lb</t>
  </si>
  <si>
    <t>030111519658</t>
  </si>
  <si>
    <t>030111919656</t>
  </si>
  <si>
    <t>40030111519656</t>
  </si>
  <si>
    <t>519703</t>
  </si>
  <si>
    <t>DACHSHUND SENIOR - 3LB</t>
  </si>
  <si>
    <t>Royal Canin® Breed Health Nutrition® Dachshund 8+ Adult Dry Dog Food, 3 lb</t>
  </si>
  <si>
    <t>030111519702</t>
  </si>
  <si>
    <t>030111919700</t>
  </si>
  <si>
    <t>40030111519700</t>
  </si>
  <si>
    <t>519803</t>
  </si>
  <si>
    <t>POODLE SENIOR - 3LB</t>
  </si>
  <si>
    <t>Royal Canin® Breed Health Nutrition® Poodle 8+ Adult Dry Dog Food, 3 lb</t>
  </si>
  <si>
    <t>030111519801</t>
  </si>
  <si>
    <t>030111919809</t>
  </si>
  <si>
    <t>40030111519809</t>
  </si>
  <si>
    <t>519903</t>
  </si>
  <si>
    <t>JACK RUSSELL TERRIER PUP 3LB</t>
  </si>
  <si>
    <t>Royal Canin® Breed Health Nutrition® Jack Russell Terrier Puppy Dry Dog Food, 3 lb</t>
  </si>
  <si>
    <t>030111519405</t>
  </si>
  <si>
    <t>030111919403</t>
  </si>
  <si>
    <t>40030111519403</t>
  </si>
  <si>
    <t>520330</t>
  </si>
  <si>
    <t>RCBHN BOXER PUPPY 30#</t>
  </si>
  <si>
    <t>Royal Canin® Breed Health Nutrition® Boxer Puppy Dry Dog Food, 30 lb</t>
  </si>
  <si>
    <t>030111520302</t>
  </si>
  <si>
    <t>40030111520300</t>
  </si>
  <si>
    <t>520417</t>
  </si>
  <si>
    <t>RCBHN BOXER 17#</t>
  </si>
  <si>
    <t>Royal Canin® Breed Health Nutrition® Boxer Adult Dry Dog Food, 17 lb</t>
  </si>
  <si>
    <t>030111520470</t>
  </si>
  <si>
    <t>40030111520478</t>
  </si>
  <si>
    <t>520430</t>
  </si>
  <si>
    <t>RCBHN BOXER 30#</t>
  </si>
  <si>
    <t>Royal Canin® Breed Health Nutrition® Boxer Adult Dry Dog Food, 30 lb</t>
  </si>
  <si>
    <t>030111520449</t>
  </si>
  <si>
    <t>40030111520447</t>
  </si>
  <si>
    <t>520730</t>
  </si>
  <si>
    <t>DALMATIAN ADULT - 30lb</t>
  </si>
  <si>
    <t>Royal Canin® Breed Health Nutrition® Dalmatian Adult Dry Dog Food, 30 lb</t>
  </si>
  <si>
    <t>030111520739</t>
  </si>
  <si>
    <t>40030111520737</t>
  </si>
  <si>
    <t>520817</t>
  </si>
  <si>
    <t>RCBHN GERMAN SHEPHERD 17#</t>
  </si>
  <si>
    <t>Royal Canin® Breed Health Nutrition® German Shepherd Adult Dry Dog Food, 17 lb</t>
  </si>
  <si>
    <t>030111520876</t>
  </si>
  <si>
    <t>40030111520874</t>
  </si>
  <si>
    <t>520830</t>
  </si>
  <si>
    <t>RCBHN GERMAN SHEPHERD 30#</t>
  </si>
  <si>
    <t>Royal Canin® Breed Health Nutrition® German Shepherd Adult Dry Dog Food, 30 lb</t>
  </si>
  <si>
    <t>030111520807</t>
  </si>
  <si>
    <t>40030111520805</t>
  </si>
  <si>
    <t>527003</t>
  </si>
  <si>
    <t>RCLHN Indoor Life Pup 2.5#</t>
  </si>
  <si>
    <t>Royal Canin® Size Health Nutrition™ Small Indoor Puppy Dry Dog Food, 2.5 Lb</t>
  </si>
  <si>
    <t>030111527035</t>
  </si>
  <si>
    <t>030111927033</t>
  </si>
  <si>
    <t>40030111527033</t>
  </si>
  <si>
    <t>541425</t>
  </si>
  <si>
    <t>RCFHN Spay/Neu 2.5#</t>
  </si>
  <si>
    <t>Royal Canin® Feline Health Nutrition™ Kitten Spayed / Neutered Dry Cat Food, 2.5 lb​</t>
  </si>
  <si>
    <t>030111541420</t>
  </si>
  <si>
    <t>030111941428</t>
  </si>
  <si>
    <t>40030111541428</t>
  </si>
  <si>
    <t>541506</t>
  </si>
  <si>
    <t>FCN AppCtrl 6lb/2.73kg</t>
  </si>
  <si>
    <t>Royal Canin® Feline Care Nutrition™ Appetite Control Care Dry Cat Food, 6 lb</t>
  </si>
  <si>
    <t>030111541567</t>
  </si>
  <si>
    <t>030111941565</t>
  </si>
  <si>
    <t>40030111541565</t>
  </si>
  <si>
    <t>541707</t>
  </si>
  <si>
    <t>RCFHN App Cntr Spay/Neut 12+7#</t>
  </si>
  <si>
    <t>7 lb</t>
  </si>
  <si>
    <t>Royal Canin® Feline Health Nutrition™ Aging Spayed / Neutered 12+ Dry Cat Food, 7 lb</t>
  </si>
  <si>
    <t>030111541772</t>
  </si>
  <si>
    <t>030111541789</t>
  </si>
  <si>
    <t>40030111541770</t>
  </si>
  <si>
    <t>542507</t>
  </si>
  <si>
    <t>RCFHN Kitten 7#</t>
  </si>
  <si>
    <t>Royal Canin® Feline Health Nutrition™ Kitten Dry Cat Food, 7 lb​</t>
  </si>
  <si>
    <t>030111542571</t>
  </si>
  <si>
    <t>030111942579</t>
  </si>
  <si>
    <t>40030111542579</t>
  </si>
  <si>
    <t>542703</t>
  </si>
  <si>
    <t>RCFBN Persian Kitten 3#</t>
  </si>
  <si>
    <t>FELINE_BREED_NUTRITION_DRY</t>
  </si>
  <si>
    <t>Royal Canin® Feline Breed Nutrition™ Persian Kitten Dry Cat Food, 3 lb</t>
  </si>
  <si>
    <t>030111542731</t>
  </si>
  <si>
    <t>030111942739</t>
  </si>
  <si>
    <t>40030111542739</t>
  </si>
  <si>
    <t>542907</t>
  </si>
  <si>
    <t>RCFBN Ragdoll 7#</t>
  </si>
  <si>
    <t>Royal Canin® Feline Breed Nutrition™ Ragdoll Adult Dry Cat Food, 7 lb</t>
  </si>
  <si>
    <t>030111542977</t>
  </si>
  <si>
    <t>030111942975</t>
  </si>
  <si>
    <t>40030111542975</t>
  </si>
  <si>
    <t>543306</t>
  </si>
  <si>
    <t>RCFBN Siamese 6 #</t>
  </si>
  <si>
    <t>Royal Canin® Feline Breed Nutrition™ Siamese Adult Dry Cat Food, 6 lb</t>
  </si>
  <si>
    <t>030111543363</t>
  </si>
  <si>
    <t>030111943392</t>
  </si>
  <si>
    <t>40030111543361</t>
  </si>
  <si>
    <t>543314</t>
  </si>
  <si>
    <t>RC Siamese 14#</t>
  </si>
  <si>
    <t>Royal Canin® Feline Breed Nutrition™ Siamese Dry Cat Food, 14 lb</t>
  </si>
  <si>
    <t>030111543349</t>
  </si>
  <si>
    <t>40030111543347</t>
  </si>
  <si>
    <t>543906</t>
  </si>
  <si>
    <t>RCFBN Maine Coon 6#</t>
  </si>
  <si>
    <t>Royal Canin® Feline Breed Nutrition™ Maine Coon Adult Dry Cat Food, 6 lb</t>
  </si>
  <si>
    <t>030111543967</t>
  </si>
  <si>
    <t>030111943965</t>
  </si>
  <si>
    <t>40030111543965</t>
  </si>
  <si>
    <t>543914</t>
  </si>
  <si>
    <t>RC PRO Maine Coon 14#</t>
  </si>
  <si>
    <t>Royal Canin® Feline Breed Nutrition™ Maine Coon Adult Dry Cat Food, 14 lb</t>
  </si>
  <si>
    <t>030111543943</t>
  </si>
  <si>
    <t>40030111543941</t>
  </si>
  <si>
    <t>546206</t>
  </si>
  <si>
    <t>FCN Weight 6lb/2.73kg</t>
  </si>
  <si>
    <t>Royal Canin Feline Care Nutrition™  Weight Care Adult Dry Cat Food, 6 lb bag</t>
  </si>
  <si>
    <t>030111546265</t>
  </si>
  <si>
    <t>40030111946261</t>
  </si>
  <si>
    <t>546214</t>
  </si>
  <si>
    <t>FCN Weight 14lb/6.36kg</t>
  </si>
  <si>
    <t>Royal Canin Feline Care Nutrition™  Weight Care Adult Dry Cat Food, 14 lb bag</t>
  </si>
  <si>
    <t>030111546241</t>
  </si>
  <si>
    <t>40030111546249</t>
  </si>
  <si>
    <t>546407</t>
  </si>
  <si>
    <t>FCN Urinary 6lb/2.73kg</t>
  </si>
  <si>
    <t>Royal Canin® Feline Care Nutrition™ Urinary Care Dry Cat Food, 6 lb</t>
  </si>
  <si>
    <t>030111546470</t>
  </si>
  <si>
    <t>030111946478</t>
  </si>
  <si>
    <t>40030111546478</t>
  </si>
  <si>
    <t>546415</t>
  </si>
  <si>
    <t>FCN Urinary 14lb/6.36kg</t>
  </si>
  <si>
    <t>Royal Canin® Feline Care Nutrition™ Urinary Care Dry Cat Food, 14 lb</t>
  </si>
  <si>
    <t>030111546463</t>
  </si>
  <si>
    <t>40030111546461</t>
  </si>
  <si>
    <t>546430</t>
  </si>
  <si>
    <t>FCN Urinary 3lb/1.37kg</t>
  </si>
  <si>
    <t>Royal Canin® Feline Care Nutrition™ Urinary Care Dry Cat Food, 3 lb</t>
  </si>
  <si>
    <t>030111546449</t>
  </si>
  <si>
    <t>030111946430</t>
  </si>
  <si>
    <t>40030111546447</t>
  </si>
  <si>
    <t>549631</t>
  </si>
  <si>
    <t>FBN American Shorthair 5.5LB</t>
  </si>
  <si>
    <t>5.5 lb</t>
  </si>
  <si>
    <t>Royal Canin® Feline Breed Nutrition™ American Shorthair Adult Dry Cat Food, 5.5 lb</t>
  </si>
  <si>
    <t>030111496317</t>
  </si>
  <si>
    <t>030111996312</t>
  </si>
  <si>
    <t>40030111496315</t>
  </si>
  <si>
    <t>549807</t>
  </si>
  <si>
    <t>FBN Bengal Adult 7LB</t>
  </si>
  <si>
    <t>Royal Canin® Feline Breed Nutrition™ Bengal Adult Dry Cat Food, 7 lb</t>
  </si>
  <si>
    <t>030111549808</t>
  </si>
  <si>
    <t>030111949806</t>
  </si>
  <si>
    <t>40030111549806</t>
  </si>
  <si>
    <t>550203</t>
  </si>
  <si>
    <t>RCFBN Maine Coon Kitten Dry 3#</t>
  </si>
  <si>
    <t>Royal Canin® Feline Breed Nutrition™ Maine Coon Kitten Dry Cat Food, 3 lb</t>
  </si>
  <si>
    <t>030111502032</t>
  </si>
  <si>
    <t>030111902030</t>
  </si>
  <si>
    <t>40030111502030</t>
  </si>
  <si>
    <t>555314</t>
  </si>
  <si>
    <t>FCN AppCtrl 14lb/6.36 kg</t>
  </si>
  <si>
    <t>Royal Canin® Feline Care Nutrition™ Appetite Control Care Dry Cat Food, 14 lb</t>
  </si>
  <si>
    <t>030111553140</t>
  </si>
  <si>
    <t>40030111531405</t>
  </si>
  <si>
    <t>560608</t>
  </si>
  <si>
    <t>Satiety Support Small Dog 1.5#</t>
  </si>
  <si>
    <t>Royal Canin® Canine Satiety Support Weight Management Small Dog Dry Dog Food, 1.5 lb</t>
  </si>
  <si>
    <t>030111560865</t>
  </si>
  <si>
    <t>030111960863</t>
  </si>
  <si>
    <t>40030111560863</t>
  </si>
  <si>
    <t>560666</t>
  </si>
  <si>
    <t>Satiety Support Small Dog 6.6#</t>
  </si>
  <si>
    <t>Royal Canin® Canine Satiety Support Weight Management Small Dog Dry Dog Food, 6.6 lb</t>
  </si>
  <si>
    <t>030111560667</t>
  </si>
  <si>
    <t>40030111560665</t>
  </si>
  <si>
    <t>561317</t>
  </si>
  <si>
    <t>Renal Support-A Dry 17.6#-Dog</t>
  </si>
  <si>
    <t>Royal Canin® Canine Renal Support A Dry Dog Food, 17.6 lb</t>
  </si>
  <si>
    <t>030111561374</t>
  </si>
  <si>
    <t>40030111561372</t>
  </si>
  <si>
    <t>561366</t>
  </si>
  <si>
    <t>Renal Support-A Dry 6#-Dog</t>
  </si>
  <si>
    <t>Royal Canin® Canine Renal Support A Dry Dog Food, 6 lb</t>
  </si>
  <si>
    <t>030111561367</t>
  </si>
  <si>
    <t>030111961365</t>
  </si>
  <si>
    <t>40030111561365</t>
  </si>
  <si>
    <t>561406</t>
  </si>
  <si>
    <t>Renal Support-F Dry 6#- Dog</t>
  </si>
  <si>
    <t>Royal Canin® Canine Renal Support F Dry Dog Food, 6 lb</t>
  </si>
  <si>
    <t>030111561466</t>
  </si>
  <si>
    <t>030111961464</t>
  </si>
  <si>
    <t>40030111561464</t>
  </si>
  <si>
    <t>561417</t>
  </si>
  <si>
    <t>Renal Support-F Dry 17.6#-Dog</t>
  </si>
  <si>
    <t>Royal Canin® Canine Renal Support F Dry Dog Food, 17.6 lb</t>
  </si>
  <si>
    <t>030111561473</t>
  </si>
  <si>
    <t>40030111561471</t>
  </si>
  <si>
    <t>561517</t>
  </si>
  <si>
    <t>Renal Support-S Dry 17.6#-Dog</t>
  </si>
  <si>
    <t>Royal Canin® Canine Renal Support S Dry Dog Food, 17.6 lb</t>
  </si>
  <si>
    <t>030111561572</t>
  </si>
  <si>
    <t>40030111561570</t>
  </si>
  <si>
    <t>561566</t>
  </si>
  <si>
    <t>Renal Support-S Dry 6#-Dog</t>
  </si>
  <si>
    <t>Royal Canin® Canine Renal Support S Dry Dog Food, 6 lb</t>
  </si>
  <si>
    <t>030111561565</t>
  </si>
  <si>
    <t>030111961563</t>
  </si>
  <si>
    <t>40030111561563</t>
  </si>
  <si>
    <t>561612</t>
  </si>
  <si>
    <t>Canine Adv Mobility Supp 12kg</t>
  </si>
  <si>
    <t>Royal Canin® Canine Advanced Mobility Support Dry Dog Food, 26.4 lb</t>
  </si>
  <si>
    <t>030111561626</t>
  </si>
  <si>
    <t>40030111561624</t>
  </si>
  <si>
    <t>561635</t>
  </si>
  <si>
    <t>Canine Advanced Mobility 4KG</t>
  </si>
  <si>
    <t>Royal Canin® Canine Advanced Mobility Support Dry Dog Food, 8.8 lb</t>
  </si>
  <si>
    <t>030111561633</t>
  </si>
  <si>
    <t>40030111561631</t>
  </si>
  <si>
    <t>561717</t>
  </si>
  <si>
    <t>VDC SelProt Veg 17.6lb/8kg</t>
  </si>
  <si>
    <t>Royal Canin® Canine Vegetarian Dry Dog Food, 17.6 lb</t>
  </si>
  <si>
    <t>030111561770</t>
  </si>
  <si>
    <t>40030111561778</t>
  </si>
  <si>
    <t>561808</t>
  </si>
  <si>
    <t>MULTI Urinry + Satiety 17.6#-D</t>
  </si>
  <si>
    <t>Royal Canin® Canine Urinary SO + Satiety Dry Dog Food, 17.6 lb</t>
  </si>
  <si>
    <t>030111561886</t>
  </si>
  <si>
    <t>40030111561884</t>
  </si>
  <si>
    <t>561835</t>
  </si>
  <si>
    <t>MULTI Urinary + Satiety 7.7#-D</t>
  </si>
  <si>
    <t>Royal Canin® Canine Urinary SO + Satiety Dry Dog Food, 7.7 lb</t>
  </si>
  <si>
    <t>030111561855</t>
  </si>
  <si>
    <t>40030111561853</t>
  </si>
  <si>
    <t>562108</t>
  </si>
  <si>
    <t>VDC Multi Renal+HP 17.6lb/8kg</t>
  </si>
  <si>
    <t>Royal Canin® Canine Multifunction Renal Support + Hydrolyzed Protein Dry Dog Food, 17.6 lb</t>
  </si>
  <si>
    <t>030111562180</t>
  </si>
  <si>
    <t>40030111562188</t>
  </si>
  <si>
    <t>562135</t>
  </si>
  <si>
    <t>VDC Multi Renal+HP 7.7lb/3.5kg</t>
  </si>
  <si>
    <t>Royal Canin® Canine Multifunction Renal Support + Hydrolyzed Protein Dry Dog Food, 7.7 lb</t>
  </si>
  <si>
    <t>030111562159</t>
  </si>
  <si>
    <t>030111962157</t>
  </si>
  <si>
    <t>40030111562157</t>
  </si>
  <si>
    <t>562208</t>
  </si>
  <si>
    <t>VDC Multi Uri+HP 17.6lb/8kg</t>
  </si>
  <si>
    <t>Royal Canin® Canine Urinary SO + Hydrolyzed Protein Dry Dog Food, 17.6 lb</t>
  </si>
  <si>
    <t>030111562289</t>
  </si>
  <si>
    <t>40030111562287</t>
  </si>
  <si>
    <t>562235</t>
  </si>
  <si>
    <t>VDC Multi Uri+HP 7.7lb/3.5kg</t>
  </si>
  <si>
    <t>Royal Canin® Canine Urinary SO + Hydrolyzed Protein Dry Dog Food, 7.7 lb</t>
  </si>
  <si>
    <t>030111562258</t>
  </si>
  <si>
    <t>40030111562256</t>
  </si>
  <si>
    <t>563105</t>
  </si>
  <si>
    <t>Hydrolyzed ProtTreats 500g-Dog</t>
  </si>
  <si>
    <t>TREAT</t>
  </si>
  <si>
    <t>Royal Canin® Hydrolyzed Protein Canine Treats, 17.6 oz</t>
  </si>
  <si>
    <t>030111563156</t>
  </si>
  <si>
    <t>030111963154</t>
  </si>
  <si>
    <t>40030111563154</t>
  </si>
  <si>
    <t>563205</t>
  </si>
  <si>
    <t>GI Canine Treats 500g- dog</t>
  </si>
  <si>
    <t>Royal Canin® Gastrointestinal Canine Treats, 17.6 oz</t>
  </si>
  <si>
    <t>030111563255</t>
  </si>
  <si>
    <t>030111963253</t>
  </si>
  <si>
    <t>40030111563253</t>
  </si>
  <si>
    <t>563305</t>
  </si>
  <si>
    <t>Urinary Canine Treats 500g-dog</t>
  </si>
  <si>
    <t>Royal Canin® Urinary Canine Treats, 17.6 oz</t>
  </si>
  <si>
    <t>030111563354</t>
  </si>
  <si>
    <t>030111963352</t>
  </si>
  <si>
    <t>40030111563352</t>
  </si>
  <si>
    <t>563405</t>
  </si>
  <si>
    <t>Satiety Canine Treats 500g-Dog</t>
  </si>
  <si>
    <t>Royal Canin® Satiety™ Canine Treats, 17.6 oz</t>
  </si>
  <si>
    <t>030111563453</t>
  </si>
  <si>
    <t>030111963451</t>
  </si>
  <si>
    <t>40030111563451</t>
  </si>
  <si>
    <t>563630</t>
  </si>
  <si>
    <t>Sel Pro PW Dry 30.8#-Dog</t>
  </si>
  <si>
    <t>Royal Canin® Canine Selected Protein PW Dry Dog Food, 30.8 lb</t>
  </si>
  <si>
    <t>030111563637</t>
  </si>
  <si>
    <t>40030111563635</t>
  </si>
  <si>
    <t>563677</t>
  </si>
  <si>
    <t>Sel Pro PW Dry 7.7#-Dog</t>
  </si>
  <si>
    <t>Royal Canin® Canine Selected Protein PW Dry Dog Food, 7.7 lb</t>
  </si>
  <si>
    <t>030111563675</t>
  </si>
  <si>
    <t>030111963673</t>
  </si>
  <si>
    <t>40030111563673</t>
  </si>
  <si>
    <t>564417</t>
  </si>
  <si>
    <t>URINARY SO AGEING 17.6lb</t>
  </si>
  <si>
    <t>Royal Canin® Canine Urinary SO Aging 7+ Dry Dog Food, 17.6 lb</t>
  </si>
  <si>
    <t>030111644176</t>
  </si>
  <si>
    <t>40030111644174</t>
  </si>
  <si>
    <t>564426</t>
  </si>
  <si>
    <t>URINARY SO AGEING - DRY Canine</t>
  </si>
  <si>
    <t>26.5</t>
  </si>
  <si>
    <t>Royal Canin® Canine Urinary SO Aging 7+ Dry Dog Food, 26.5 lb</t>
  </si>
  <si>
    <t>030111644268</t>
  </si>
  <si>
    <t>40030111644266</t>
  </si>
  <si>
    <t>564466</t>
  </si>
  <si>
    <t>URINARY SO AGEING 6.6lb</t>
  </si>
  <si>
    <t>Royal Canin® Canine Urinary SO Aging 7+ Dry Dog Food, 6.6 lb</t>
  </si>
  <si>
    <t>030111644664</t>
  </si>
  <si>
    <t>030111944665</t>
  </si>
  <si>
    <t>40030111644662</t>
  </si>
  <si>
    <t>565105</t>
  </si>
  <si>
    <t>VDC RenSup Econ 5.5lb/2.5 kg</t>
  </si>
  <si>
    <t>Royal Canin® Canine Renal Support Early Consult Dry Dog Food, 5.5 lb</t>
  </si>
  <si>
    <t>030111565129</t>
  </si>
  <si>
    <t>030111965110</t>
  </si>
  <si>
    <t>40030111565127</t>
  </si>
  <si>
    <t>565117</t>
  </si>
  <si>
    <t>VDC RenSup Econ 17.6lb/8kg</t>
  </si>
  <si>
    <t>Royal Canin® Canine Renal Support Early Consult Dry Dog Food, 17.6 lb</t>
  </si>
  <si>
    <t>030111565112</t>
  </si>
  <si>
    <t>40030111565110</t>
  </si>
  <si>
    <t>580202</t>
  </si>
  <si>
    <t>Weight Control Dry 3.3# Cat</t>
  </si>
  <si>
    <t>Royal Canin® Feline Weight Control Dry Cat Food, 3.3 lb</t>
  </si>
  <si>
    <t>030111580221</t>
  </si>
  <si>
    <t>030111980229</t>
  </si>
  <si>
    <t>40030111580229</t>
  </si>
  <si>
    <t>580204</t>
  </si>
  <si>
    <t>Weight Control Dry 7.7#-Cat</t>
  </si>
  <si>
    <t>Royal Canin® Feline Weight Control Dry Cat Food, 7.7 lb</t>
  </si>
  <si>
    <t>030111580245</t>
  </si>
  <si>
    <t>40030111580243</t>
  </si>
  <si>
    <t>580210</t>
  </si>
  <si>
    <t>Weight Control Dry 17.6#-Cat</t>
  </si>
  <si>
    <t>Royal Canin® Feline Weight Control Dry Cat Food, 17.6 lb</t>
  </si>
  <si>
    <t>030111580214</t>
  </si>
  <si>
    <t>40030111580212</t>
  </si>
  <si>
    <t>582602</t>
  </si>
  <si>
    <t>Renal Support-S Dry 12oz-Cat</t>
  </si>
  <si>
    <t>Royal Canin® Feline Renal Support S dry cat food, 12 oz</t>
  </si>
  <si>
    <t>030111582621</t>
  </si>
  <si>
    <t>030111982612</t>
  </si>
  <si>
    <t>40030111582629</t>
  </si>
  <si>
    <t>582633</t>
  </si>
  <si>
    <t>Renal Support-S Dry 3#-Cat</t>
  </si>
  <si>
    <t>Royal Canin® Feline Renal Support S Dry Cat Food, 3 lb</t>
  </si>
  <si>
    <t>030111582638</t>
  </si>
  <si>
    <t>030111982636</t>
  </si>
  <si>
    <t>40030111582636</t>
  </si>
  <si>
    <t>582666</t>
  </si>
  <si>
    <t>Renal Support-S Dry 6.6#-Cat</t>
  </si>
  <si>
    <t>Royal Canin® Feline Renal Support S Dry Cat Food, 6.6 lb</t>
  </si>
  <si>
    <t>030111582669</t>
  </si>
  <si>
    <t>030111982667</t>
  </si>
  <si>
    <t>40030111582667</t>
  </si>
  <si>
    <t>582904</t>
  </si>
  <si>
    <t>EARLY RENAL CAT DRY 4.4lb/2kg</t>
  </si>
  <si>
    <t>Royal Canin Feline Renal Support Early Consult Dry Cat Food, 4.4 lb</t>
  </si>
  <si>
    <t>030111582928</t>
  </si>
  <si>
    <t>030111982926</t>
  </si>
  <si>
    <t>40030111582926</t>
  </si>
  <si>
    <t>582909</t>
  </si>
  <si>
    <t>EARLY RENAL CAT DRY 8.8lb/4kg</t>
  </si>
  <si>
    <t>Royal Canin® Feline Renal Support Early Consult Dry Cat Food, 8.8 lb</t>
  </si>
  <si>
    <t>030111582935</t>
  </si>
  <si>
    <t>40030111582933</t>
  </si>
  <si>
    <t>582912</t>
  </si>
  <si>
    <t>EARLY RENAL CAT DRY 12 oz</t>
  </si>
  <si>
    <t>Royal Canin® Feline Renal Support Early Consult Dry Cat Food, 12 oz</t>
  </si>
  <si>
    <t>030111582911</t>
  </si>
  <si>
    <t>030111982919</t>
  </si>
  <si>
    <t>40030111582919</t>
  </si>
  <si>
    <t>583003</t>
  </si>
  <si>
    <t>Renal Support-F Dry 3#-Cat</t>
  </si>
  <si>
    <t>Royal Canin® Feline Renal Support F Dry Cat Food, 3 lb</t>
  </si>
  <si>
    <t>030111583031</t>
  </si>
  <si>
    <t>030111983039</t>
  </si>
  <si>
    <t>40030111583039</t>
  </si>
  <si>
    <t>583012</t>
  </si>
  <si>
    <t>Renal Support-F Dry 12oz-Cat</t>
  </si>
  <si>
    <t>Royal Canin® Feline Renal Support F dry cat food, 12 oz</t>
  </si>
  <si>
    <t>030111583024</t>
  </si>
  <si>
    <t>030111983022</t>
  </si>
  <si>
    <t>40030111583022</t>
  </si>
  <si>
    <t>583066</t>
  </si>
  <si>
    <t>Renal Support-F Dry 6.6#-Cat</t>
  </si>
  <si>
    <t>Royal Canin® Feline Renal Support  F Dry Cat Food, 6.6 lb</t>
  </si>
  <si>
    <t>030111583062</t>
  </si>
  <si>
    <t>030111983060</t>
  </si>
  <si>
    <t>40030111583060</t>
  </si>
  <si>
    <t>583502</t>
  </si>
  <si>
    <t>Renal Support-A Dry 12oz-Cat</t>
  </si>
  <si>
    <t>Royal Canin® Feline Renal Support A Dry Cat Food, 12oz</t>
  </si>
  <si>
    <t>030111583529</t>
  </si>
  <si>
    <t>030111983527</t>
  </si>
  <si>
    <t>40030111583527</t>
  </si>
  <si>
    <t>583533</t>
  </si>
  <si>
    <t>Renal Support-A Dry 3#-Cat</t>
  </si>
  <si>
    <t>Royal Canin® Feline Renal Support A Dry Cat Food, 3 lb</t>
  </si>
  <si>
    <t>030111583536</t>
  </si>
  <si>
    <t>030111983534</t>
  </si>
  <si>
    <t>40030111583534</t>
  </si>
  <si>
    <t>583566</t>
  </si>
  <si>
    <t>Renal Support-A Dry 6.6#-Cat</t>
  </si>
  <si>
    <t>Royal Canin® Feline Renal Support A Dry Cat Food, 6.6 lb</t>
  </si>
  <si>
    <t>030111583567</t>
  </si>
  <si>
    <t>030111983565</t>
  </si>
  <si>
    <t>40030111583565</t>
  </si>
  <si>
    <t>583603</t>
  </si>
  <si>
    <t>MULTI Urnry + Satiety 6.6#-Cat</t>
  </si>
  <si>
    <t>Royal Canin® Feline Urinary + Satiety Dry Cat Food, 6.6 lb</t>
  </si>
  <si>
    <t>030111583635</t>
  </si>
  <si>
    <t>40030111583633</t>
  </si>
  <si>
    <t>583608</t>
  </si>
  <si>
    <t>MULTI Urinry + Satiety 17.6#-C</t>
  </si>
  <si>
    <t>Royal Canin® Feline Urinary + Satiety Dry Cat Food, 17.6 lb</t>
  </si>
  <si>
    <t>030111583680</t>
  </si>
  <si>
    <t>40030111583688</t>
  </si>
  <si>
    <t>583612</t>
  </si>
  <si>
    <t>MULTI Urnry + Satiety 12oz-Cat</t>
  </si>
  <si>
    <t>Royal Canin® Feline Urinary + Satiety Dry Cat Food, 12 oz</t>
  </si>
  <si>
    <t>030111583628</t>
  </si>
  <si>
    <t>030111983626</t>
  </si>
  <si>
    <t>40030111583626</t>
  </si>
  <si>
    <t>583703</t>
  </si>
  <si>
    <t>VDF Multi Renal+HP 6.6lb/3kg</t>
  </si>
  <si>
    <t>Royal Canin® Feline Multifunction Renal Support + Hydrolyzed Protein Dry Cat Food, 6.6 lb</t>
  </si>
  <si>
    <t>030111583734</t>
  </si>
  <si>
    <t>030111983732</t>
  </si>
  <si>
    <t>40030111583732</t>
  </si>
  <si>
    <t>583803</t>
  </si>
  <si>
    <t>VDF Multi Uri+HP 6.6lb/3kg</t>
  </si>
  <si>
    <t>Royal Canin® Feline Urinary SO + Hydrolyzed Protein Dry Cat Food, 6.6 lb</t>
  </si>
  <si>
    <t>030111583833</t>
  </si>
  <si>
    <t>40030111583831</t>
  </si>
  <si>
    <t>583808</t>
  </si>
  <si>
    <t>VDF Multi Uri+HP 17.6lb/8kg</t>
  </si>
  <si>
    <t>Royal Canin® Feline Urinary SO + Hydrolyzed Protein Dry Cat Food, 17.6 lb</t>
  </si>
  <si>
    <t>030111583888</t>
  </si>
  <si>
    <t>40030111583886</t>
  </si>
  <si>
    <t>583812</t>
  </si>
  <si>
    <t>VDF Urinary+HP 12oz/341g</t>
  </si>
  <si>
    <t>Royal Canin® Feline Urinary SO + Hydrolyzed Protein Dry Cat Food, 12 oz</t>
  </si>
  <si>
    <t>030111583826</t>
  </si>
  <si>
    <t>030111983824</t>
  </si>
  <si>
    <t>40030111583824</t>
  </si>
  <si>
    <t>584003</t>
  </si>
  <si>
    <t>MULTI Urinary + Calm 6.6#-Cat</t>
  </si>
  <si>
    <t>Royal Canin® Feline Urinary SO + Calm Dry Cat Food, 6.6 lb</t>
  </si>
  <si>
    <t>030111584038</t>
  </si>
  <si>
    <t>030111984036</t>
  </si>
  <si>
    <t>40030111584036</t>
  </si>
  <si>
    <t>584008</t>
  </si>
  <si>
    <t>MULTI Urinary + Calm 17.6#-Cat</t>
  </si>
  <si>
    <t>Royal Canin® Feline Urinary SO + Calm Dry Cat Food, 17.6 lb</t>
  </si>
  <si>
    <t>030111584083</t>
  </si>
  <si>
    <t>40030111584081</t>
  </si>
  <si>
    <t>584207</t>
  </si>
  <si>
    <t>Multifunction Renal+Mobility C</t>
  </si>
  <si>
    <t>Royal Canin® Canine Renal Support + Advanced Mobility Support Dry Dog Food, 7.7 lb</t>
  </si>
  <si>
    <t>030111584205</t>
  </si>
  <si>
    <t>40030111584203</t>
  </si>
  <si>
    <t>584208</t>
  </si>
  <si>
    <t>Canine Advncd Mobility Satiety</t>
  </si>
  <si>
    <t>VD_MF_DOG_DRY</t>
  </si>
  <si>
    <t>Royal Canin® Canine Advanced Mobility Support + Satiety Dry Dog Food, 17.6 lb</t>
  </si>
  <si>
    <t>030111584281</t>
  </si>
  <si>
    <t>40030111584289</t>
  </si>
  <si>
    <t>584212</t>
  </si>
  <si>
    <t>Canine Adv Mobil &amp; Satiety 12K</t>
  </si>
  <si>
    <t>Royal Canin® Canine Advanced Mobility Support + Satiety Dry Dog Food, 26.4 lb</t>
  </si>
  <si>
    <t>030111584229</t>
  </si>
  <si>
    <t>40030111584227</t>
  </si>
  <si>
    <t>584217</t>
  </si>
  <si>
    <t>VDC RenAdMob 17.6lb/8kg</t>
  </si>
  <si>
    <t>Royal Canin® Canine Renal Support + Advanced Mobility Support Dry Dog Food, 17.6 lb</t>
  </si>
  <si>
    <t>030111584212</t>
  </si>
  <si>
    <t>40030111584210</t>
  </si>
  <si>
    <t>584235</t>
  </si>
  <si>
    <t>Canine Advanced Mobility + Sat</t>
  </si>
  <si>
    <t>Royal Canin® Canine Advanced Mobility Support + Satiety Dry Dog Food, 7.7 lb</t>
  </si>
  <si>
    <t>030111584236</t>
  </si>
  <si>
    <t>40030111584234</t>
  </si>
  <si>
    <t>584425</t>
  </si>
  <si>
    <t>Ultamino Dry 5.5#-Cat</t>
  </si>
  <si>
    <t>Royal Canin® Feline Ultamino Dry Cat Food, 5.5 lb</t>
  </si>
  <si>
    <t>030111584458</t>
  </si>
  <si>
    <t>030111984456</t>
  </si>
  <si>
    <t>40030111584456</t>
  </si>
  <si>
    <t>584802</t>
  </si>
  <si>
    <t>Hydrolyzed Prot Treat 220g Cat</t>
  </si>
  <si>
    <t>Royal Canin® Hydrolyzed Protein Feline Treats, 7.7 oz</t>
  </si>
  <si>
    <t>030111584854</t>
  </si>
  <si>
    <t>030111984852</t>
  </si>
  <si>
    <t>40030111584852</t>
  </si>
  <si>
    <t>584902</t>
  </si>
  <si>
    <t>GI Feline Treats 220g- Cat</t>
  </si>
  <si>
    <t>Royal Canin® Gastrointestinal Feline Treats, 7.7 oz</t>
  </si>
  <si>
    <t>030111584922</t>
  </si>
  <si>
    <t>030111984920</t>
  </si>
  <si>
    <t>40030111584920</t>
  </si>
  <si>
    <t>585002</t>
  </si>
  <si>
    <t>URINARY SO Feline 220g- cat</t>
  </si>
  <si>
    <t>Royal Canin® Urinary Feline Treats, 7.7 oz</t>
  </si>
  <si>
    <t>030111585059</t>
  </si>
  <si>
    <t>030111985057</t>
  </si>
  <si>
    <t>40030111585057</t>
  </si>
  <si>
    <t>585102</t>
  </si>
  <si>
    <t>Satiety Support Treat 220g cat</t>
  </si>
  <si>
    <t>Royal Canin® Satiety™ Feline Treats, 7.7 oz</t>
  </si>
  <si>
    <t>030111585127</t>
  </si>
  <si>
    <t>030111985125</t>
  </si>
  <si>
    <t>40030111585125</t>
  </si>
  <si>
    <t>586817</t>
  </si>
  <si>
    <t>URINARY SO AGEING + CALM DRY</t>
  </si>
  <si>
    <t>Royal Canin® Feline Urinary SO Aging 7+ + Calm Dry Cat Food, 17.6 lb</t>
  </si>
  <si>
    <t>030111868176</t>
  </si>
  <si>
    <t>40030111868174</t>
  </si>
  <si>
    <t>586866</t>
  </si>
  <si>
    <t>URINARY SO AGEING + CALM 3kg</t>
  </si>
  <si>
    <t>Royal Canin® Feline Urinary SO Aging 7+ + Calm Dry Cat Food, 6.6 lb</t>
  </si>
  <si>
    <t>030111866868</t>
  </si>
  <si>
    <t>030111966865</t>
  </si>
  <si>
    <t>40030111866866</t>
  </si>
  <si>
    <t>588004</t>
  </si>
  <si>
    <t>VDF GI Kitten 4.4lb/2kg</t>
  </si>
  <si>
    <t>Royal Canin® Feline Gastrointestinal Kitten Dry Cat Food, 4.4 lb</t>
  </si>
  <si>
    <t>030111588005</t>
  </si>
  <si>
    <t>030111988003</t>
  </si>
  <si>
    <t>40030111588003</t>
  </si>
  <si>
    <t>588008</t>
  </si>
  <si>
    <t>VDF GI Kitten 7.7lb/3.5kg</t>
  </si>
  <si>
    <t>Royal Canin® Feline Gastrointestinal Kitten Dry Cat Food, 7.7 lb</t>
  </si>
  <si>
    <t>030111588029</t>
  </si>
  <si>
    <t>030111988027</t>
  </si>
  <si>
    <t>40030111588027</t>
  </si>
  <si>
    <t>588012</t>
  </si>
  <si>
    <t>VDF GI Kitten 12oz/341g ES</t>
  </si>
  <si>
    <t>Royal Canin® Feline Gastrointestinal Kitten Dry Cat Food, 12 oz</t>
  </si>
  <si>
    <t>030111588012</t>
  </si>
  <si>
    <t>030111988010</t>
  </si>
  <si>
    <t>40030111588010</t>
  </si>
  <si>
    <t>60401</t>
  </si>
  <si>
    <t>VDC UriSo Loaf 13.5oz/385g ES</t>
  </si>
  <si>
    <t>Royal Canin® Canine Urinary SO Loaf Canned Dog Food, 13.5 oz</t>
  </si>
  <si>
    <t>030111604040</t>
  </si>
  <si>
    <t>023100604015</t>
  </si>
  <si>
    <t>40030111604017</t>
  </si>
  <si>
    <t>60434</t>
  </si>
  <si>
    <t>Urinary SO MIG Can 24/3oz-Cat</t>
  </si>
  <si>
    <t>Royal Canin® Feline Urinary SO Morsels In Gravy Canned Cat Food, 3 oz</t>
  </si>
  <si>
    <t>030111604347</t>
  </si>
  <si>
    <t>030111604354</t>
  </si>
  <si>
    <t>40030111604345</t>
  </si>
  <si>
    <t>60435</t>
  </si>
  <si>
    <t>24/85 RCFHN KTN INST-Thn Slice</t>
  </si>
  <si>
    <t>Royal Canin® Feline Health Nutrition™ Kitten Thin Slices In Gravy Canned Cat Food, 3 oz</t>
  </si>
  <si>
    <t>030111604408</t>
  </si>
  <si>
    <t>10030111604351</t>
  </si>
  <si>
    <t>40030111604352</t>
  </si>
  <si>
    <t>60436</t>
  </si>
  <si>
    <t>FCN H&amp;Skin TSG 3oz/85g ES</t>
  </si>
  <si>
    <t>Royal Canin® Feline Care Nutrition™ Hair &amp; Skin Care Thin Slices In Gravy Canned Cat Food, 3 oz</t>
  </si>
  <si>
    <t>030111604422</t>
  </si>
  <si>
    <t>10030111604429</t>
  </si>
  <si>
    <t>40030111604420</t>
  </si>
  <si>
    <t>60437</t>
  </si>
  <si>
    <t>FCN Weight TSG 3oz/85g ES</t>
  </si>
  <si>
    <t>Royal Canin® Feline Care Nutrition™ Weight Care Thin Slices In Gravy Canned Cat Food, 3 oz</t>
  </si>
  <si>
    <t>030111604446</t>
  </si>
  <si>
    <t>10030111604450</t>
  </si>
  <si>
    <t>40030111804448</t>
  </si>
  <si>
    <t>60439</t>
  </si>
  <si>
    <t>24/85 RCFHN ADLT INST-THN SLIC</t>
  </si>
  <si>
    <t>Royal Canin® Feline Health Nutrition™ Adult Instinctive Thin Slices In Gravy Canned Cat Food, 3 oz</t>
  </si>
  <si>
    <t>030111604484</t>
  </si>
  <si>
    <t>030111604491</t>
  </si>
  <si>
    <t>40030111604390</t>
  </si>
  <si>
    <t>623044</t>
  </si>
  <si>
    <t>RCFHN Sensitive Digestion 3.5#</t>
  </si>
  <si>
    <t>Royal Canin® Feline Health Nutrition™ Sensitive Digestion Dry Cat Food, 3.5 lb</t>
  </si>
  <si>
    <t>030111623034</t>
  </si>
  <si>
    <t>030111623706</t>
  </si>
  <si>
    <t>40030111623032</t>
  </si>
  <si>
    <t>623094</t>
  </si>
  <si>
    <t>RCFHN Sensitive Digestion 7#</t>
  </si>
  <si>
    <t>Royal Canin® Feline Health Nutrition™ Sensitive Digestion Dry Cat Food, 7 lb</t>
  </si>
  <si>
    <t>030111623072</t>
  </si>
  <si>
    <t>030111623805</t>
  </si>
  <si>
    <t>40030111623070</t>
  </si>
  <si>
    <t>62316</t>
  </si>
  <si>
    <t>RCFHN Sensitive Digestion 15#</t>
  </si>
  <si>
    <t>15 lb</t>
  </si>
  <si>
    <t>Royal Canin® Feline Health Nutrition™ Sensitive Digestion Dry Cat Food, 15 lb</t>
  </si>
  <si>
    <t>030111623157</t>
  </si>
  <si>
    <t>40030111623155</t>
  </si>
  <si>
    <t>628094</t>
  </si>
  <si>
    <t>RCFHN Indoor Adult 7#</t>
  </si>
  <si>
    <t>Royal Canin® Feline Health Nutrition™ Indoor Adult Dry Cat Food, 7 lb</t>
  </si>
  <si>
    <t>030111628084</t>
  </si>
  <si>
    <t>030111628800</t>
  </si>
  <si>
    <t>40030111628082</t>
  </si>
  <si>
    <t>62816</t>
  </si>
  <si>
    <t>RCFHN Indoor Adult 15#</t>
  </si>
  <si>
    <t>Royal Canin® Feline Health Nutrition™ Indoor Adult Dry Cat Food, 15 lb</t>
  </si>
  <si>
    <t>030111628169</t>
  </si>
  <si>
    <t>40030111628167</t>
  </si>
  <si>
    <t>630130</t>
  </si>
  <si>
    <t>FHN Ind Long Hair 6lb/2.73kg</t>
  </si>
  <si>
    <t>Royal Canin® Feline Health Nutrition™  Indoor Long Hair Dry Cat Food 6 lb</t>
  </si>
  <si>
    <t>030111630131</t>
  </si>
  <si>
    <t>030111630186</t>
  </si>
  <si>
    <t>40030111630139</t>
  </si>
  <si>
    <t>630210</t>
  </si>
  <si>
    <t>FCN Hairball 3lb/1.37kg</t>
  </si>
  <si>
    <t>Royal Canin® Feline Care Nutrition™ Hairball Care, 3 lb</t>
  </si>
  <si>
    <t>030111630216</t>
  </si>
  <si>
    <t>030111630254</t>
  </si>
  <si>
    <t>40030111630214</t>
  </si>
  <si>
    <t>630220</t>
  </si>
  <si>
    <t>FCN Hairball 6lb/2.73kg</t>
  </si>
  <si>
    <t>Royal Canin® Feline Care Nutrition™ Hairball Care, 6 lb</t>
  </si>
  <si>
    <t>030111630223</t>
  </si>
  <si>
    <t>030111630261</t>
  </si>
  <si>
    <t>40030111630221</t>
  </si>
  <si>
    <t>630310</t>
  </si>
  <si>
    <t>RCFHN Indoor 7+ 2.5lb/1.14kg</t>
  </si>
  <si>
    <t>Royal Canin® Feline Health Nutrition™ Indoor 7+ Dry Cat Food, 2.5 lb</t>
  </si>
  <si>
    <t>030111630315</t>
  </si>
  <si>
    <t>030111630339</t>
  </si>
  <si>
    <t>40030111630313</t>
  </si>
  <si>
    <t>630320</t>
  </si>
  <si>
    <t>RCFHN Indoor 7+ 5.5 #</t>
  </si>
  <si>
    <t>Royal Canin® Feline Health Nutrition™ Indoor 7+ Dry Cat Food, 5.5 lb</t>
  </si>
  <si>
    <t>030111630322</t>
  </si>
  <si>
    <t>030111630346</t>
  </si>
  <si>
    <t>40030111630320</t>
  </si>
  <si>
    <t>646044</t>
  </si>
  <si>
    <t>FCN Dental  3lb/1.37kg</t>
  </si>
  <si>
    <t>Royal Canin® Feline Care Nutrition™ Dental Care Dry Cat Food, 3 lb</t>
  </si>
  <si>
    <t>030111646040</t>
  </si>
  <si>
    <t>030111646705</t>
  </si>
  <si>
    <t>40030111646048</t>
  </si>
  <si>
    <t>646074</t>
  </si>
  <si>
    <t>FCN Dental  6lb/2.73kg</t>
  </si>
  <si>
    <t>Royal Canin® Feline Care Nutrition™ Dental Care Dry Cat Food, 6 lb</t>
  </si>
  <si>
    <t>030111646071</t>
  </si>
  <si>
    <t>030111646804</t>
  </si>
  <si>
    <t>40030111646079</t>
  </si>
  <si>
    <t>66320</t>
  </si>
  <si>
    <t>VDC GI L 13.5oz/385g ES</t>
  </si>
  <si>
    <t>Royal Canin® Canine Gastrointestinal Loaf Canned Dog Food, 13.5 oz</t>
  </si>
  <si>
    <t>030111663207</t>
  </si>
  <si>
    <t>030111663214</t>
  </si>
  <si>
    <t>40030111663205</t>
  </si>
  <si>
    <t>664003</t>
  </si>
  <si>
    <t>GI MoCal MIG Can 24/3oz-Cat</t>
  </si>
  <si>
    <t>Royal Canin® Feline Gastrointestinal Moderate Calorie Thin Slices in Gravy Canned Cat Food, 3 oz</t>
  </si>
  <si>
    <t>030111664006</t>
  </si>
  <si>
    <t>10030111664003</t>
  </si>
  <si>
    <t>40030111664004</t>
  </si>
  <si>
    <t>715185</t>
  </si>
  <si>
    <t>Feline Adult Instinc Pouch 85g</t>
  </si>
  <si>
    <t>12/3 oz</t>
  </si>
  <si>
    <t>POUCH</t>
  </si>
  <si>
    <t>Royal Canin® Feline Health Nutrition™ Adult Instinctive Chunks in Gravy Pouch Cat Food, 3 oz, 12-pack</t>
  </si>
  <si>
    <t>030111151858</t>
  </si>
  <si>
    <t>030111715852</t>
  </si>
  <si>
    <t>030111951854</t>
  </si>
  <si>
    <t>40030111851855</t>
  </si>
  <si>
    <t>715285</t>
  </si>
  <si>
    <t>FCN H&amp;Skin TSG 3oz/85g</t>
  </si>
  <si>
    <t>Royal Canin® Feline Care Nutrition™ Hair &amp; Skin Care Chunks in Gravy Pouch Cat Food, 3 oz, 12-pack</t>
  </si>
  <si>
    <t>030111152855</t>
  </si>
  <si>
    <t>030111752857</t>
  </si>
  <si>
    <t>030111952851</t>
  </si>
  <si>
    <t>40030111852852</t>
  </si>
  <si>
    <t>715385</t>
  </si>
  <si>
    <t>RCFHN Weight Care 3oz Pouch</t>
  </si>
  <si>
    <t>Royal Canin® Feline Care Nutrition™ Weight Care Chunks in Gravy Pouch Cat Food, 3 oz</t>
  </si>
  <si>
    <t>030111153852</t>
  </si>
  <si>
    <t>030111815385</t>
  </si>
  <si>
    <t>030111953858</t>
  </si>
  <si>
    <t>40030111853859</t>
  </si>
  <si>
    <t>715585</t>
  </si>
  <si>
    <t>FCN Digestive TSG 3oz/85g</t>
  </si>
  <si>
    <t>Royal Canin® Feline Care Nutrition™ Digestive Care Chunks in Gravy Pouch Cat Food, 3 oz</t>
  </si>
  <si>
    <t>030111155856</t>
  </si>
  <si>
    <t>030111715586</t>
  </si>
  <si>
    <t>030111955852</t>
  </si>
  <si>
    <t>40030111855853</t>
  </si>
  <si>
    <t>722785</t>
  </si>
  <si>
    <t>Chihuahua Adult Pouch 85g</t>
  </si>
  <si>
    <t>Royal Canin® Breed Health Nutrition® Chihuahua Loaf In Gravy Pouch Dog Food, 3 oz, 12-pack</t>
  </si>
  <si>
    <t>030111227850</t>
  </si>
  <si>
    <t>030111722782</t>
  </si>
  <si>
    <t>030111927859</t>
  </si>
  <si>
    <t>40030111827850</t>
  </si>
  <si>
    <t>722885</t>
  </si>
  <si>
    <t>Yorkshire Adult Pouch 85g</t>
  </si>
  <si>
    <t>Royal Canin® Breed Health Nutrition® Yorkshire Terrier Loaf in Gravy Pouch Dog Food, 3 oz, 12-pack</t>
  </si>
  <si>
    <t>030111722881</t>
  </si>
  <si>
    <t>030111228857</t>
  </si>
  <si>
    <t>030111928856</t>
  </si>
  <si>
    <t>40030111822886</t>
  </si>
  <si>
    <t>722985</t>
  </si>
  <si>
    <t>Poodle Adult Pouch 85g</t>
  </si>
  <si>
    <t>Royal Canin® Breed Health Nutrition® Poodle Loaf In Gravy Pouch Dog Food, 3 oz, 12-pack</t>
  </si>
  <si>
    <t>030111722980</t>
  </si>
  <si>
    <t>030111229809</t>
  </si>
  <si>
    <t>030111929853</t>
  </si>
  <si>
    <t>40030111822985</t>
  </si>
  <si>
    <t>723085</t>
  </si>
  <si>
    <t>Dachshund Adult Pouch 85g</t>
  </si>
  <si>
    <t>Royal Canin® Breed Health Nutrition® Dachshund Loaf In Gravy Pouch Dog Food, 3 oz, 12-pack</t>
  </si>
  <si>
    <t>030111230850</t>
  </si>
  <si>
    <t>030111723086</t>
  </si>
  <si>
    <t>030111930859</t>
  </si>
  <si>
    <t>40030111830850</t>
  </si>
  <si>
    <t>724385</t>
  </si>
  <si>
    <t>SMALL Puppy Pouch 85g</t>
  </si>
  <si>
    <t>Royal Canin® Size Health Nutrition™ Small Puppy Chunks in Gravy Pouch Dog Food, 3 oz, 12-pack</t>
  </si>
  <si>
    <t>030111724380</t>
  </si>
  <si>
    <t>030111943859</t>
  </si>
  <si>
    <t>030111243850</t>
  </si>
  <si>
    <t>40030111824385</t>
  </si>
  <si>
    <t>724414</t>
  </si>
  <si>
    <t>MEDIUM Puppy Pouch 140g</t>
  </si>
  <si>
    <t>10/4.9 oz</t>
  </si>
  <si>
    <t>Royal Canin® Size Health Nutrition™ Medium Puppy Chunks in Gravy Pouch Dog Food, 4.9 oz, 10-pack</t>
  </si>
  <si>
    <t>030111724410</t>
  </si>
  <si>
    <t>030111944146</t>
  </si>
  <si>
    <t>030111244147</t>
  </si>
  <si>
    <t>40030111824415</t>
  </si>
  <si>
    <t>724514</t>
  </si>
  <si>
    <t>LARGE Puppy Pouch 140g</t>
  </si>
  <si>
    <t>Royal Canin® Size Health Nutrition™ Large Puppy Chunks in Gravy Pouch Dog Food, 4.9 oz, 10-pack</t>
  </si>
  <si>
    <t>030111724519</t>
  </si>
  <si>
    <t>030111945143</t>
  </si>
  <si>
    <t>030111245144</t>
  </si>
  <si>
    <t>40030111824514</t>
  </si>
  <si>
    <t>724685</t>
  </si>
  <si>
    <t>SMALL Adult Pouch 85g</t>
  </si>
  <si>
    <t>Royal Canin® Size Health Nutrition™ Small Adult Chunks in Gravy Pouch Dog Food, 3 oz, 12-pack</t>
  </si>
  <si>
    <t>030111724687</t>
  </si>
  <si>
    <t>030111246899</t>
  </si>
  <si>
    <t>030111246851</t>
  </si>
  <si>
    <t>40030111824682</t>
  </si>
  <si>
    <t>724985</t>
  </si>
  <si>
    <t>SMALL Aging 12+ Pouch 85g</t>
  </si>
  <si>
    <t>Royal Canin® Size Health Nutrition™ Small Aging 12+  Chunks in Gravy Pouch Dog Food, 3 oz, 12-pack</t>
  </si>
  <si>
    <t>030111724894</t>
  </si>
  <si>
    <t>030111724984</t>
  </si>
  <si>
    <t>030111249852</t>
  </si>
  <si>
    <t>40030111724982</t>
  </si>
  <si>
    <t>760017</t>
  </si>
  <si>
    <t>Sel Pro PD Dry 17.6#-Dog</t>
  </si>
  <si>
    <t>Royal Canin® Canine Selected Protein PD Dry Dog Food, 17.6 lb</t>
  </si>
  <si>
    <t>030111760012</t>
  </si>
  <si>
    <t>40030111760010</t>
  </si>
  <si>
    <t>760025</t>
  </si>
  <si>
    <t>Sel Pro PD Dry 25#-Dog</t>
  </si>
  <si>
    <t>Royal Canin® Canine Selected Protein PD Dry Dog Food, 25 lb</t>
  </si>
  <si>
    <t>030111760029</t>
  </si>
  <si>
    <t>40030111760027</t>
  </si>
  <si>
    <t>760077</t>
  </si>
  <si>
    <t>Sel Pro PD Dry 7.7#-Dog</t>
  </si>
  <si>
    <t>Royal Canin® Canine Selected Protein PD Dry Dog Food, 7.7 lb</t>
  </si>
  <si>
    <t>030111760074</t>
  </si>
  <si>
    <t>40030111760072</t>
  </si>
  <si>
    <t>760124</t>
  </si>
  <si>
    <t>Sel Pro PW MoCal Dry 24.2#-Dog</t>
  </si>
  <si>
    <t>Royal Canin® Canine Selected Protein PW Moderate Calorie Dry Dog Food, 24.2 lb</t>
  </si>
  <si>
    <t>030111760128</t>
  </si>
  <si>
    <t>40030111760126</t>
  </si>
  <si>
    <t>760177</t>
  </si>
  <si>
    <t>Sel Pro PW MoCal Dry 7.7#-Dog</t>
  </si>
  <si>
    <t>Royal Canin® Canine Selected Protein PW Moderate Calorie Dry Dog Food, 7.7 lb</t>
  </si>
  <si>
    <t>030111760173</t>
  </si>
  <si>
    <t>40030111760171</t>
  </si>
  <si>
    <t>760217</t>
  </si>
  <si>
    <t>Sel Pro PR Dry 17.6#-Dog</t>
  </si>
  <si>
    <t>Royal Canin® Canine Selected Protein PR Dry Dog Food, 17.6 lb</t>
  </si>
  <si>
    <t>030111760210</t>
  </si>
  <si>
    <t>40030111760218</t>
  </si>
  <si>
    <t>760226</t>
  </si>
  <si>
    <t>Sel Pro PR Dry 25#-Dog</t>
  </si>
  <si>
    <t>Royal Canin® Canine Selected Protein PR Dry Dog Food, 25 lb</t>
  </si>
  <si>
    <t>030111760227</t>
  </si>
  <si>
    <t>40030111760225</t>
  </si>
  <si>
    <t>760277</t>
  </si>
  <si>
    <t>Sel Pro PR Dry 7.7#-Dog</t>
  </si>
  <si>
    <t>Royal Canin® Canine Selected Protein PR Dry Dog Food, 7.7 lb</t>
  </si>
  <si>
    <t>030111760272</t>
  </si>
  <si>
    <t>40030111760270</t>
  </si>
  <si>
    <t>760432</t>
  </si>
  <si>
    <t>Sel Pro PW Lg Br Dry 26.4#-Dog</t>
  </si>
  <si>
    <t>Royal Canin® Canine Selected Protein PW Large Breed Dry Dog Food, 26.4 lb</t>
  </si>
  <si>
    <t>030111760432</t>
  </si>
  <si>
    <t>40030111760430</t>
  </si>
  <si>
    <t>760524</t>
  </si>
  <si>
    <t>Hydro Pro PS Dry 24.2# - Dog</t>
  </si>
  <si>
    <t>Royal Canin® Canine Hydrolyzed Protein PS Dry Dog Food, 24.2 lb</t>
  </si>
  <si>
    <t>030111760548</t>
  </si>
  <si>
    <t>40030111760546</t>
  </si>
  <si>
    <t>760588</t>
  </si>
  <si>
    <t>Hydro Pro PS Dry 8.8# - Dog</t>
  </si>
  <si>
    <t>Royal Canin® Canine Hydrolyzed Protein PS Dry Dog Food, 8.8 lb</t>
  </si>
  <si>
    <t>030111760586</t>
  </si>
  <si>
    <t>40030111760584</t>
  </si>
  <si>
    <t>762017</t>
  </si>
  <si>
    <t>Sel Pro PD Dry 17.6#-Cat</t>
  </si>
  <si>
    <t>Royal Canin® Feline Selected Protein PD Dry Cat Food, 17.6 lb</t>
  </si>
  <si>
    <t>030111762016</t>
  </si>
  <si>
    <t>40030111762014</t>
  </si>
  <si>
    <t>762088</t>
  </si>
  <si>
    <t>Sel Pro PD Dry 8.8#-Cat</t>
  </si>
  <si>
    <t>Royal Canin® Feline Selected Protein PD Dry Cat Food, 8.8 lb</t>
  </si>
  <si>
    <t>030111762085</t>
  </si>
  <si>
    <t>40030111762083</t>
  </si>
  <si>
    <t>762188</t>
  </si>
  <si>
    <t>VDF SelProt PR 8.8lb/4kg</t>
  </si>
  <si>
    <t>Royal Canin® Feline Selected Protein PR Dry Cat Food, 8.8 lb</t>
  </si>
  <si>
    <t>030111762184</t>
  </si>
  <si>
    <t>40030111862189</t>
  </si>
  <si>
    <t>771513</t>
  </si>
  <si>
    <t>VDC HyProt L 13.7oz/390g ES</t>
  </si>
  <si>
    <t>Royal Canin® Canine Hydrolyzed Protein Loaf Canned Dog Food, 13.7 oz</t>
  </si>
  <si>
    <t>030111771513</t>
  </si>
  <si>
    <t>10030111715132</t>
  </si>
  <si>
    <t>40030111771511</t>
  </si>
  <si>
    <t>800010</t>
  </si>
  <si>
    <t>Pill Assist Feline 1.6 oz</t>
  </si>
  <si>
    <t>1.58 oz</t>
  </si>
  <si>
    <t>SICK_OTHERS</t>
  </si>
  <si>
    <t>Royal Canin® Pill Assist™ Cat, 1.58 oz.</t>
  </si>
  <si>
    <t>030111800107</t>
  </si>
  <si>
    <t>030111900104</t>
  </si>
  <si>
    <t>40030111800105</t>
  </si>
  <si>
    <t>800031</t>
  </si>
  <si>
    <t>Pill Assist Sm Dog 3.2 oz</t>
  </si>
  <si>
    <t>3.1 oz</t>
  </si>
  <si>
    <t>Royal Canin® Pill Assist™ Small Dog, 3.1 oz.</t>
  </si>
  <si>
    <t>030111800312</t>
  </si>
  <si>
    <t>030111900319</t>
  </si>
  <si>
    <t>40030111800310</t>
  </si>
  <si>
    <t>800075</t>
  </si>
  <si>
    <t>Pill Assist LG Dog 7.9 oz</t>
  </si>
  <si>
    <t>Royal Canin® Pill Assist™ Medium &amp; Large Dog, 7.9 oz.</t>
  </si>
  <si>
    <t>030111800756</t>
  </si>
  <si>
    <t>030111900753</t>
  </si>
  <si>
    <t>40030111800754</t>
  </si>
  <si>
    <t>843507</t>
  </si>
  <si>
    <t>RCFBN Persian 7#</t>
  </si>
  <si>
    <t>Royal Canin® Feline Breed Nutrition™ Persian Adult Dry Cat Food, 7 lb</t>
  </si>
  <si>
    <t>030111843579</t>
  </si>
  <si>
    <t>030111943576</t>
  </si>
  <si>
    <t>40030111843577</t>
  </si>
  <si>
    <t>Hydrolyzed Protein Puppy Dry</t>
  </si>
  <si>
    <t>Skintopic Loaf</t>
  </si>
  <si>
    <t>Skintopic Dry</t>
  </si>
  <si>
    <t xml:space="preserve">Skintopic Dry </t>
  </si>
  <si>
    <t>Skintopic Small Dog Dry</t>
  </si>
  <si>
    <t>Early Renal New Loaf</t>
  </si>
  <si>
    <t>Urinary SO® Aging 7+ Loaf</t>
  </si>
  <si>
    <t>Subtotal</t>
  </si>
  <si>
    <t>Clinic Name:</t>
  </si>
  <si>
    <t>Account #:</t>
  </si>
  <si>
    <t>Name:</t>
  </si>
  <si>
    <t>City, State:</t>
  </si>
  <si>
    <t>Phone #:</t>
  </si>
  <si>
    <t>Qty</t>
  </si>
  <si>
    <t xml:space="preserve">VITAL SUPPORT </t>
  </si>
  <si>
    <t>Effective February 26, 2024</t>
  </si>
  <si>
    <t>Order Subtotal Pretax:</t>
  </si>
  <si>
    <t>Gastrointestinal Low Fat™ Small Dog Dry</t>
  </si>
  <si>
    <t>Gastrointestinal Low Fat™ + Hydrolyzed Protein</t>
  </si>
  <si>
    <t>9.9 #</t>
  </si>
  <si>
    <t>Gastrointestinal + Hydrolyzed Protein Dry</t>
  </si>
  <si>
    <t xml:space="preserve">Gastrointestinal Fiber Response™ Chunks in Gravy </t>
  </si>
  <si>
    <t>Gastrointestinal High Fiber Loaf in Sauce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</si>
</sst>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 &quot;€&quot;_-;\-* #,##0.00\ &quot;€&quot;_-;_-* &quot;-&quot;??\ &quot;€&quot;_-;_-@_-"/>
    <numFmt numFmtId="165" formatCode="_-* #,##0.00\ _€_-;\-* #,##0.00\ _€_-;_-* &quot;-&quot;??\ _€_-;_-@_-"/>
    <numFmt numFmtId="166" formatCode="_(* #,##0.0,_);_(* \(#,##0.0,\);_(* &quot;-&quot;_);_(@_)"/>
    <numFmt numFmtId="167" formatCode="&quot;$&quot;#,##0.00"/>
    <numFmt numFmtId="168" formatCode="0.0%"/>
  </numFmts>
  <fonts count="147">
    <font>
      <sz val="11"/>
      <color theme="1"/>
      <name val="Calibri"/>
      <family val="2"/>
      <scheme val="minor"/>
    </font>
    <font>
      <sz val="11"/>
      <color theme="1"/>
      <name val="Calibri"/>
      <family val="2"/>
      <scheme val="minor"/>
    </font>
    <font>
      <sz val="11"/>
      <color theme="0"/>
      <name val="Calibri"/>
      <family val="2"/>
      <scheme val="minor"/>
    </font>
    <font>
      <i/>
      <sz val="11"/>
      <name val="Calibri"/>
      <family val="2"/>
      <scheme val="minor"/>
    </font>
    <font>
      <sz val="9"/>
      <color rgb="FFC00000"/>
      <name val="Calibri"/>
      <family val="2"/>
      <scheme val="minor"/>
    </font>
    <font>
      <sz val="10"/>
      <name val="Arial"/>
      <family val="2"/>
    </font>
    <font>
      <sz val="10"/>
      <color indexed="8"/>
      <name val="Arial"/>
      <family val="2"/>
    </font>
    <font>
      <sz val="10"/>
      <name val="Helv"/>
    </font>
    <font>
      <sz val="11"/>
      <color indexed="8"/>
      <name val="Calibri"/>
      <family val="2"/>
    </font>
    <font>
      <sz val="11"/>
      <color indexed="8"/>
      <name val="맑은 고딕"/>
      <family val="3"/>
      <charset val="129"/>
    </font>
    <font>
      <sz val="11"/>
      <color indexed="8"/>
      <name val="Czcionka tekstu podstawowego"/>
      <family val="2"/>
      <charset val="238"/>
    </font>
    <font>
      <sz val="11"/>
      <color indexed="8"/>
      <name val="宋体"/>
      <charset val="134"/>
    </font>
    <font>
      <sz val="11"/>
      <color indexed="9"/>
      <name val="Calibri"/>
      <family val="2"/>
    </font>
    <font>
      <sz val="11"/>
      <color indexed="9"/>
      <name val="맑은 고딕"/>
      <family val="3"/>
      <charset val="129"/>
    </font>
    <font>
      <sz val="11"/>
      <color indexed="9"/>
      <name val="Czcionka tekstu podstawowego"/>
      <family val="2"/>
      <charset val="238"/>
    </font>
    <font>
      <sz val="11"/>
      <color indexed="9"/>
      <name val="宋体"/>
      <charset val="134"/>
    </font>
    <font>
      <sz val="11"/>
      <color indexed="10"/>
      <name val="Calibri"/>
      <family val="2"/>
    </font>
    <font>
      <sz val="11"/>
      <color indexed="20"/>
      <name val="Calibri"/>
      <family val="2"/>
    </font>
    <font>
      <sz val="11"/>
      <color indexed="62"/>
      <name val="맑은 고딕"/>
      <family val="3"/>
      <charset val="129"/>
    </font>
    <font>
      <sz val="11"/>
      <color indexed="17"/>
      <name val="Calibri"/>
      <family val="2"/>
    </font>
    <font>
      <b/>
      <sz val="11"/>
      <color indexed="52"/>
      <name val="Calibri"/>
      <family val="2"/>
    </font>
    <font>
      <b/>
      <sz val="11"/>
      <color indexed="9"/>
      <name val="Calibri"/>
      <family val="2"/>
    </font>
    <font>
      <sz val="11"/>
      <color indexed="52"/>
      <name val="Calibri"/>
      <family val="2"/>
    </font>
    <font>
      <b/>
      <sz val="18"/>
      <color indexed="62"/>
      <name val="맑은 고딕"/>
      <family val="3"/>
      <charset val="129"/>
    </font>
    <font>
      <b/>
      <sz val="15"/>
      <color indexed="62"/>
      <name val="맑은 고딕"/>
      <family val="3"/>
      <charset val="129"/>
    </font>
    <font>
      <b/>
      <sz val="13"/>
      <color indexed="62"/>
      <name val="맑은 고딕"/>
      <family val="3"/>
      <charset val="129"/>
    </font>
    <font>
      <b/>
      <sz val="11"/>
      <color indexed="62"/>
      <name val="맑은 고딕"/>
      <family val="3"/>
      <charset val="129"/>
    </font>
    <font>
      <sz val="10"/>
      <color theme="1"/>
      <name val="Arial"/>
      <family val="2"/>
    </font>
    <font>
      <sz val="10"/>
      <name val="MS Sans Serif"/>
      <family val="2"/>
    </font>
    <font>
      <sz val="10"/>
      <name val="Verdana"/>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b/>
      <sz val="11"/>
      <color indexed="9"/>
      <name val="맑은 고딕"/>
      <family val="3"/>
      <charset val="129"/>
    </font>
    <font>
      <b/>
      <sz val="11"/>
      <color indexed="56"/>
      <name val="Calibri"/>
      <family val="2"/>
    </font>
    <font>
      <sz val="11"/>
      <color indexed="62"/>
      <name val="Calibri"/>
      <family val="2"/>
    </font>
    <font>
      <i/>
      <sz val="11"/>
      <color indexed="23"/>
      <name val="Calibri"/>
      <family val="2"/>
    </font>
    <font>
      <sz val="11"/>
      <color indexed="10"/>
      <name val="맑은 고딕"/>
      <family val="3"/>
      <charset val="129"/>
    </font>
    <font>
      <b/>
      <sz val="15"/>
      <color indexed="56"/>
      <name val="Calibri"/>
      <family val="2"/>
    </font>
    <font>
      <b/>
      <sz val="13"/>
      <color indexed="56"/>
      <name val="Calibri"/>
      <family val="2"/>
    </font>
    <font>
      <sz val="11"/>
      <color indexed="17"/>
      <name val="맑은 고딕"/>
      <family val="3"/>
      <charset val="129"/>
    </font>
    <font>
      <b/>
      <sz val="11"/>
      <color indexed="63"/>
      <name val="맑은 고딕"/>
      <family val="3"/>
      <charset val="129"/>
    </font>
    <font>
      <sz val="11"/>
      <color indexed="52"/>
      <name val="Czcionka tekstu podstawowego"/>
      <family val="2"/>
      <charset val="238"/>
    </font>
    <font>
      <b/>
      <sz val="11"/>
      <color indexed="9"/>
      <name val="Czcionka tekstu podstawowego"/>
      <family val="2"/>
      <charset val="238"/>
    </font>
    <font>
      <i/>
      <sz val="11"/>
      <color indexed="23"/>
      <name val="맑은 고딕"/>
      <family val="3"/>
      <charset val="129"/>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2"/>
    </font>
    <font>
      <sz val="11"/>
      <color indexed="60"/>
      <name val="Czcionka tekstu podstawowego"/>
      <family val="2"/>
      <charset val="238"/>
    </font>
    <font>
      <sz val="12"/>
      <name val="Arial MT"/>
    </font>
    <font>
      <sz val="11"/>
      <color theme="1"/>
      <name val="Calibri"/>
      <family val="2"/>
    </font>
    <font>
      <sz val="10"/>
      <name val="Arial "/>
    </font>
    <font>
      <i/>
      <sz val="9"/>
      <name val="Times New Roman"/>
      <family val="1"/>
    </font>
    <font>
      <b/>
      <sz val="11"/>
      <color indexed="52"/>
      <name val="Czcionka tekstu podstawowego"/>
      <family val="2"/>
      <charset val="238"/>
    </font>
    <font>
      <b/>
      <sz val="11"/>
      <color indexed="8"/>
      <name val="맑은 고딕"/>
      <family val="3"/>
      <charset val="129"/>
    </font>
    <font>
      <b/>
      <sz val="11"/>
      <color indexed="63"/>
      <name val="Calibri"/>
      <family val="2"/>
    </font>
    <font>
      <b/>
      <sz val="10"/>
      <name val="MS Sans Serif"/>
      <family val="2"/>
    </font>
    <font>
      <sz val="11"/>
      <color indexed="20"/>
      <name val="맑은 고딕"/>
      <family val="3"/>
      <charset val="129"/>
    </font>
    <font>
      <sz val="11"/>
      <color indexed="19"/>
      <name val="맑은 고딕"/>
      <family val="3"/>
      <charset val="129"/>
    </font>
    <font>
      <sz val="14"/>
      <name val="Arial"/>
      <family val="2"/>
    </font>
    <font>
      <sz val="12"/>
      <name val="Arial"/>
      <family val="2"/>
    </font>
    <font>
      <b/>
      <sz val="11"/>
      <color indexed="8"/>
      <name val="Czcionka tekstu podstawowego"/>
      <family val="2"/>
      <charset val="238"/>
    </font>
    <font>
      <b/>
      <sz val="11"/>
      <color indexed="10"/>
      <name val="맑은 고딕"/>
      <family val="3"/>
      <charset val="129"/>
    </font>
    <font>
      <i/>
      <sz val="11"/>
      <color indexed="23"/>
      <name val="Czcionka tekstu podstawowego"/>
      <family val="2"/>
      <charset val="238"/>
    </font>
    <font>
      <sz val="11"/>
      <color indexed="10"/>
      <name val="Czcionka tekstu podstawowego"/>
      <family val="2"/>
      <charset val="238"/>
    </font>
    <font>
      <sz val="8"/>
      <name val="Arial"/>
      <family val="2"/>
    </font>
    <font>
      <b/>
      <sz val="18"/>
      <color indexed="56"/>
      <name val="Cambria"/>
      <family val="2"/>
    </font>
    <font>
      <b/>
      <sz val="18"/>
      <color indexed="56"/>
      <name val="Cambria"/>
      <family val="1"/>
    </font>
    <font>
      <b/>
      <sz val="11"/>
      <color indexed="8"/>
      <name val="Calibri"/>
      <family val="2"/>
    </font>
    <font>
      <b/>
      <sz val="18"/>
      <color indexed="56"/>
      <name val="Cambria"/>
      <family val="2"/>
      <charset val="238"/>
    </font>
    <font>
      <sz val="10"/>
      <name val="Arial"/>
      <family val="2"/>
      <charset val="238"/>
    </font>
    <font>
      <sz val="11"/>
      <color indexed="20"/>
      <name val="Czcionka tekstu podstawowego"/>
      <family val="2"/>
      <charset val="238"/>
    </font>
    <font>
      <sz val="11"/>
      <color indexed="17"/>
      <name val="宋体"/>
      <charset val="134"/>
    </font>
    <font>
      <sz val="11"/>
      <color indexed="20"/>
      <name val="宋体"/>
      <charset val="134"/>
    </font>
    <font>
      <sz val="12"/>
      <color indexed="8"/>
      <name val="宋体"/>
      <family val="3"/>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1"/>
      <color theme="1"/>
      <name val="Arial Narrow"/>
      <family val="2"/>
    </font>
    <font>
      <b/>
      <sz val="11"/>
      <color theme="1"/>
      <name val="Arial Narrow"/>
      <family val="2"/>
    </font>
    <font>
      <sz val="11"/>
      <name val="Arial Narrow"/>
      <family val="2"/>
    </font>
    <font>
      <b/>
      <sz val="11"/>
      <name val="Arial Narrow"/>
      <family val="2"/>
    </font>
    <font>
      <b/>
      <sz val="14"/>
      <color theme="4" tint="-0.499984740745262"/>
      <name val="Trebuchet MS"/>
      <family val="2"/>
    </font>
    <font>
      <b/>
      <sz val="14"/>
      <color theme="4" tint="-0.499984740745262"/>
      <name val="Calibri"/>
      <family val="2"/>
    </font>
    <font>
      <b/>
      <sz val="14"/>
      <color theme="4" tint="-0.499984740745262"/>
      <name val="Times New Roman"/>
      <family val="1"/>
    </font>
    <font>
      <b/>
      <sz val="14"/>
      <color rgb="FFC00000"/>
      <name val="Calibri"/>
      <family val="2"/>
      <scheme val="minor"/>
    </font>
    <font>
      <b/>
      <sz val="10"/>
      <name val="Trebuchet MS"/>
      <family val="2"/>
    </font>
    <font>
      <b/>
      <sz val="10"/>
      <color rgb="FF231F20"/>
      <name val="Trebuchet MS"/>
      <family val="2"/>
    </font>
    <font>
      <sz val="12"/>
      <color rgb="FF231F20"/>
      <name val="Arial Narrow"/>
      <family val="2"/>
    </font>
    <font>
      <sz val="10"/>
      <color rgb="FF000000"/>
      <name val="Times New Roman"/>
      <family val="1"/>
    </font>
    <font>
      <vertAlign val="superscript"/>
      <sz val="12"/>
      <color rgb="FF231F20"/>
      <name val="Arial Narrow"/>
      <family val="2"/>
    </font>
    <font>
      <sz val="12"/>
      <color rgb="FF0070C0"/>
      <name val="Arial Narrow"/>
      <family val="2"/>
    </font>
    <font>
      <vertAlign val="superscript"/>
      <sz val="12"/>
      <color rgb="FF0070C0"/>
      <name val="Arial Narrow"/>
      <family val="2"/>
    </font>
    <font>
      <sz val="12"/>
      <color rgb="FF231F20"/>
      <name val="Calibri"/>
      <family val="2"/>
    </font>
    <font>
      <sz val="11"/>
      <color rgb="FF0070C0"/>
      <name val="Arial Narrow"/>
      <family val="2"/>
    </font>
    <font>
      <sz val="10"/>
      <color rgb="FF231F20"/>
      <name val="Arial Narrow"/>
      <family val="2"/>
    </font>
    <font>
      <sz val="10"/>
      <name val="Arial Narrow"/>
      <family val="2"/>
    </font>
    <font>
      <sz val="10"/>
      <color rgb="FF000000"/>
      <name val="Arial Narrow"/>
      <family val="2"/>
    </font>
    <font>
      <b/>
      <sz val="10"/>
      <color rgb="FF231F20"/>
      <name val="Times New Roman"/>
      <family val="1"/>
    </font>
    <font>
      <sz val="10"/>
      <color rgb="FF231F20"/>
      <name val="Arial"/>
      <family val="2"/>
    </font>
    <font>
      <b/>
      <sz val="14"/>
      <color rgb="FFEE2E24"/>
      <name val="Trebuchet MS"/>
      <family val="2"/>
    </font>
    <font>
      <sz val="11"/>
      <name val="Century Gothic"/>
      <family val="2"/>
    </font>
    <font>
      <sz val="11"/>
      <color rgb="FF231F20"/>
      <name val="Century Gothic"/>
      <family val="2"/>
    </font>
    <font>
      <sz val="11"/>
      <color rgb="FF000000"/>
      <name val="Times New Roman"/>
      <family val="1"/>
    </font>
    <font>
      <vertAlign val="superscript"/>
      <sz val="11"/>
      <color rgb="FF231F20"/>
      <name val="Century Gothic"/>
      <family val="2"/>
    </font>
    <font>
      <sz val="11"/>
      <color rgb="FFED1C24"/>
      <name val="Century Gothic"/>
      <family val="2"/>
    </font>
    <font>
      <b/>
      <sz val="11"/>
      <color rgb="FF231F20"/>
      <name val="Trebuchet MS"/>
      <family val="2"/>
    </font>
    <font>
      <b/>
      <sz val="11"/>
      <color rgb="FF231F20"/>
      <name val="Century Gothic"/>
      <family val="2"/>
    </font>
    <font>
      <i/>
      <sz val="11"/>
      <color rgb="FF231F20"/>
      <name val="Arial"/>
      <family val="2"/>
    </font>
    <font>
      <sz val="9"/>
      <color theme="1" tint="0.34998626667073579"/>
      <name val="Lucida Sans"/>
      <family val="2"/>
    </font>
    <font>
      <sz val="10"/>
      <color rgb="FF0070C0"/>
      <name val="Times New Roman"/>
      <family val="1"/>
    </font>
    <font>
      <sz val="12"/>
      <color theme="1"/>
      <name val="Arial Narrow"/>
      <family val="2"/>
    </font>
    <font>
      <sz val="12"/>
      <name val="Arial Narrow"/>
      <family val="2"/>
    </font>
    <font>
      <b/>
      <sz val="14"/>
      <name val="Arial Narrow"/>
      <family val="2"/>
    </font>
    <font>
      <sz val="14"/>
      <color theme="1"/>
      <name val="Arial Narrow"/>
      <family val="2"/>
    </font>
    <font>
      <b/>
      <sz val="22"/>
      <color theme="4" tint="-0.499984740745262"/>
      <name val="Calibri"/>
      <family val="2"/>
      <scheme val="minor"/>
    </font>
    <font>
      <b/>
      <sz val="10"/>
      <name val="Arial Narrow"/>
      <family val="2"/>
    </font>
    <font>
      <sz val="10"/>
      <name val="Calibri"/>
      <family val="2"/>
      <scheme val="minor"/>
    </font>
    <font>
      <b/>
      <sz val="11"/>
      <color theme="0"/>
      <name val="Calibri"/>
      <family val="2"/>
      <scheme val="minor"/>
    </font>
    <font>
      <b/>
      <sz val="11"/>
      <color theme="1"/>
      <name val="Calibri"/>
      <family val="2"/>
      <scheme val="minor"/>
    </font>
    <font>
      <b/>
      <sz val="16"/>
      <color rgb="FFC00000"/>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
      <b/>
      <sz val="10"/>
      <name val="Calibri"/>
      <family val="2"/>
      <scheme val="minor"/>
    </font>
    <font>
      <b/>
      <sz val="10"/>
      <name val="Times New Roman"/>
      <family val="1"/>
    </font>
    <font>
      <i/>
      <sz val="10"/>
      <name val="Calibri"/>
      <family val="2"/>
      <scheme val="minor"/>
    </font>
    <font>
      <sz val="10"/>
      <name val="Lucida Sans"/>
      <family val="2"/>
    </font>
    <font>
      <sz val="14"/>
      <name val="Arial Narrow"/>
      <family val="2"/>
    </font>
    <font>
      <sz val="10"/>
      <color rgb="FFFF0000"/>
      <name val="Arial Narrow"/>
      <family val="2"/>
    </font>
    <font>
      <sz val="12"/>
      <name val="Calibri"/>
      <family val="2"/>
      <scheme val="minor"/>
    </font>
    <font>
      <sz val="9"/>
      <name val="Arial Narrow"/>
      <family val="2"/>
    </font>
    <font>
      <sz val="9"/>
      <color rgb="FFFF0000"/>
      <name val="Arial Narrow"/>
      <family val="2"/>
    </font>
  </fonts>
  <fills count="78">
    <fill>
      <patternFill patternType="none"/>
    </fill>
    <fill>
      <patternFill patternType="gray125"/>
    </fill>
    <fill>
      <patternFill patternType="solid">
        <fgColor rgb="FFFFFFCC"/>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56"/>
      </patternFill>
    </fill>
    <fill>
      <patternFill patternType="solid">
        <fgColor indexed="54"/>
      </patternFill>
    </fill>
    <fill>
      <patternFill patternType="solid">
        <fgColor indexed="9"/>
      </patternFill>
    </fill>
    <fill>
      <patternFill patternType="mediumGray">
        <fgColor indexed="22"/>
      </patternFill>
    </fill>
    <fill>
      <patternFill patternType="solid">
        <fgColor rgb="FFFFF3DC"/>
      </patternFill>
    </fill>
    <fill>
      <patternFill patternType="solid">
        <fgColor rgb="FFF3F7DE"/>
      </patternFill>
    </fill>
    <fill>
      <patternFill patternType="solid">
        <fgColor rgb="FF758CBB"/>
      </patternFill>
    </fill>
    <fill>
      <patternFill patternType="solid">
        <fgColor rgb="FFE8D6C4"/>
      </patternFill>
    </fill>
    <fill>
      <patternFill patternType="solid">
        <fgColor rgb="FFEFEFF0"/>
      </patternFill>
    </fill>
    <fill>
      <patternFill patternType="solid">
        <fgColor rgb="FFD2D4EA"/>
      </patternFill>
    </fill>
    <fill>
      <patternFill patternType="solid">
        <fgColor rgb="FFE7BAB4"/>
      </patternFill>
    </fill>
    <fill>
      <patternFill patternType="solid">
        <fgColor rgb="FFE9D8E9"/>
      </patternFill>
    </fill>
    <fill>
      <patternFill patternType="solid">
        <fgColor rgb="FFD1EAF0"/>
      </patternFill>
    </fill>
    <fill>
      <patternFill patternType="solid">
        <fgColor rgb="FFDDC1DC"/>
      </patternFill>
    </fill>
    <fill>
      <patternFill patternType="solid">
        <fgColor rgb="FFE8F3DE"/>
      </patternFill>
    </fill>
    <fill>
      <patternFill patternType="solid">
        <fgColor rgb="FFCADED2"/>
      </patternFill>
    </fill>
    <fill>
      <patternFill patternType="solid">
        <fgColor rgb="FFB0BBD9"/>
      </patternFill>
    </fill>
    <fill>
      <patternFill patternType="solid">
        <fgColor rgb="FFFDE2E2"/>
      </patternFill>
    </fill>
    <fill>
      <patternFill patternType="solid">
        <fgColor rgb="FFF8DCBB"/>
      </patternFill>
    </fill>
    <fill>
      <patternFill patternType="solid">
        <fgColor rgb="FFFBC1A9"/>
      </patternFill>
    </fill>
    <fill>
      <patternFill patternType="solid">
        <fgColor theme="6" tint="0.39997558519241921"/>
        <bgColor indexed="64"/>
      </patternFill>
    </fill>
    <fill>
      <patternFill patternType="solid">
        <fgColor rgb="FFDEE89A"/>
      </patternFill>
    </fill>
    <fill>
      <patternFill patternType="solid">
        <fgColor rgb="FFDAC1A6"/>
      </patternFill>
    </fill>
    <fill>
      <patternFill patternType="solid">
        <fgColor rgb="FFA8D9E7"/>
      </patternFill>
    </fill>
    <fill>
      <patternFill patternType="solid">
        <fgColor rgb="FFC9CACC"/>
      </patternFill>
    </fill>
    <fill>
      <patternFill patternType="solid">
        <fgColor rgb="FFBEC6DF"/>
      </patternFill>
    </fill>
    <fill>
      <patternFill patternType="solid">
        <fgColor rgb="FFD5E9C1"/>
      </patternFill>
    </fill>
    <fill>
      <patternFill patternType="solid">
        <fgColor rgb="FF9FC5B1"/>
      </patternFill>
    </fill>
    <fill>
      <patternFill patternType="solid">
        <fgColor rgb="FFBABCDE"/>
      </patternFill>
    </fill>
    <fill>
      <patternFill patternType="solid">
        <fgColor rgb="FFFEF4F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
      <patternFill patternType="solid">
        <fgColor rgb="FFFF198C"/>
        <bgColor indexed="64"/>
      </patternFill>
    </fill>
    <fill>
      <patternFill patternType="solid">
        <fgColor theme="7" tint="0.39997558519241921"/>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31">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10"/>
      </bottom>
      <diagonal/>
    </border>
    <border>
      <left/>
      <right/>
      <top style="thin">
        <color indexed="56"/>
      </top>
      <bottom style="double">
        <color indexed="56"/>
      </bottom>
      <diagonal/>
    </border>
    <border>
      <left/>
      <right/>
      <top/>
      <bottom style="medium">
        <color indexed="64"/>
      </bottom>
      <diagonal/>
    </border>
    <border>
      <left/>
      <right/>
      <top style="thin">
        <color indexed="62"/>
      </top>
      <bottom style="double">
        <color indexed="62"/>
      </bottom>
      <diagonal/>
    </border>
    <border>
      <left/>
      <right/>
      <top style="thin">
        <color theme="1" tint="0.34998626667073579"/>
      </top>
      <bottom style="thin">
        <color theme="1" tint="0.34998626667073579"/>
      </bottom>
      <diagonal/>
    </border>
    <border>
      <left/>
      <right/>
      <top/>
      <bottom style="thin">
        <color theme="1" tint="0.34998626667073579"/>
      </bottom>
      <diagonal/>
    </border>
    <border>
      <left/>
      <right/>
      <top/>
      <bottom style="medium">
        <color theme="1" tint="0.34998626667073579"/>
      </bottom>
      <diagonal/>
    </border>
    <border>
      <left/>
      <right/>
      <top style="medium">
        <color theme="1" tint="0.34998626667073579"/>
      </top>
      <bottom style="medium">
        <color theme="1" tint="0.34998626667073579"/>
      </bottom>
      <diagonal/>
    </border>
    <border>
      <left/>
      <right/>
      <top/>
      <bottom style="thick">
        <color theme="1" tint="0.34998626667073579"/>
      </bottom>
      <diagonal/>
    </border>
    <border>
      <left/>
      <right/>
      <top style="thick">
        <color theme="1" tint="0.34998626667073579"/>
      </top>
      <bottom style="medium">
        <color theme="1" tint="0.34998626667073579"/>
      </bottom>
      <diagonal/>
    </border>
    <border>
      <left/>
      <right/>
      <top style="medium">
        <color theme="1" tint="0.499984740745262"/>
      </top>
      <bottom style="medium">
        <color theme="1" tint="0.499984740745262"/>
      </bottom>
      <diagonal/>
    </border>
    <border>
      <left/>
      <right/>
      <top style="medium">
        <color theme="1" tint="0.34998626667073579"/>
      </top>
      <bottom/>
      <diagonal/>
    </border>
    <border>
      <left/>
      <right/>
      <top style="medium">
        <color theme="1" tint="0.34998626667073579"/>
      </top>
      <bottom style="medium">
        <color theme="1" tint="0.499984740745262"/>
      </bottom>
      <diagonal/>
    </border>
    <border>
      <left/>
      <right/>
      <top style="thin">
        <color theme="1" tint="0.34998626667073579"/>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theme="1" tint="0.499984740745262"/>
      </bottom>
      <diagonal/>
    </border>
  </borders>
  <cellStyleXfs count="4503">
    <xf numFmtId="0" fontId="0" fillId="0" borderId="0"/>
    <xf numFmtId="44" fontId="1" fillId="0" borderId="0" applyFont="0" applyFill="0" applyBorder="0" applyAlignment="0" applyProtection="0"/>
    <xf numFmtId="0" fontId="6"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lignment vertical="top"/>
    </xf>
    <xf numFmtId="0" fontId="5" fillId="0" borderId="0"/>
    <xf numFmtId="0" fontId="5" fillId="0" borderId="0"/>
    <xf numFmtId="0" fontId="6" fillId="0" borderId="0">
      <alignment vertical="top"/>
    </xf>
    <xf numFmtId="0" fontId="7" fillId="0" borderId="0"/>
    <xf numFmtId="0" fontId="5" fillId="0" borderId="0"/>
    <xf numFmtId="0" fontId="5" fillId="0" borderId="0"/>
    <xf numFmtId="0" fontId="5" fillId="0" borderId="0"/>
    <xf numFmtId="0" fontId="5" fillId="0" borderId="0"/>
    <xf numFmtId="0" fontId="5" fillId="0" borderId="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8"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20" borderId="0" applyNumberFormat="0" applyBorder="0" applyAlignment="0" applyProtection="0">
      <alignment vertical="center"/>
    </xf>
    <xf numFmtId="0" fontId="12" fillId="22"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14"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2" fillId="22"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2" fillId="19" borderId="0" applyNumberFormat="0" applyBorder="0" applyAlignment="0" applyProtection="0"/>
    <xf numFmtId="0" fontId="12" fillId="23" borderId="0" applyNumberFormat="0" applyBorder="0" applyAlignment="0" applyProtection="0"/>
    <xf numFmtId="0" fontId="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 fillId="25"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14"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6" borderId="0" applyNumberFormat="0" applyBorder="0" applyAlignment="0" applyProtection="0"/>
    <xf numFmtId="0" fontId="16" fillId="0" borderId="0" applyNumberFormat="0" applyFill="0" applyBorder="0" applyAlignment="0" applyProtection="0"/>
    <xf numFmtId="0" fontId="17" fillId="11" borderId="0" applyNumberFormat="0" applyBorder="0" applyAlignment="0" applyProtection="0"/>
    <xf numFmtId="0" fontId="18" fillId="21" borderId="2" applyNumberFormat="0" applyAlignment="0" applyProtection="0">
      <alignment vertical="center"/>
    </xf>
    <xf numFmtId="0" fontId="19" fillId="12" borderId="0" applyNumberFormat="0" applyBorder="0" applyAlignment="0" applyProtection="0"/>
    <xf numFmtId="0" fontId="19" fillId="12" borderId="0" applyNumberFormat="0" applyBorder="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0" fillId="30" borderId="2" applyNumberFormat="0" applyAlignment="0" applyProtection="0"/>
    <xf numFmtId="0" fontId="21" fillId="31" borderId="3" applyNumberFormat="0" applyAlignment="0" applyProtection="0"/>
    <xf numFmtId="0" fontId="22" fillId="0" borderId="4" applyNumberFormat="0" applyFill="0" applyAlignment="0" applyProtection="0"/>
    <xf numFmtId="0" fontId="22" fillId="0" borderId="4" applyNumberFormat="0" applyFill="0" applyAlignment="0" applyProtection="0"/>
    <xf numFmtId="0" fontId="21" fillId="31" borderId="3" applyNumberFormat="0" applyAlignment="0" applyProtection="0"/>
    <xf numFmtId="0" fontId="22" fillId="0" borderId="4" applyNumberFormat="0" applyFill="0" applyAlignment="0" applyProtection="0"/>
    <xf numFmtId="0" fontId="21" fillId="31" borderId="3" applyNumberFormat="0" applyAlignment="0" applyProtection="0"/>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5" fillId="18" borderId="8" applyNumberFormat="0" applyFont="0" applyAlignment="0" applyProtection="0"/>
    <xf numFmtId="0" fontId="5" fillId="18" borderId="8" applyNumberFormat="0" applyFont="0" applyAlignment="0" applyProtection="0"/>
    <xf numFmtId="44" fontId="27"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alignment wrapText="1"/>
    </xf>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alignment wrapText="1"/>
    </xf>
    <xf numFmtId="44" fontId="8" fillId="0" borderId="0" applyFont="0" applyFill="0" applyBorder="0" applyAlignment="0" applyProtection="0"/>
    <xf numFmtId="44" fontId="5"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1"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6" fillId="0" borderId="0" applyFont="0" applyFill="0" applyBorder="0" applyAlignment="0" applyProtection="0"/>
    <xf numFmtId="44" fontId="6" fillId="0" borderId="0" applyFont="0" applyFill="0" applyBorder="0" applyAlignment="0" applyProtection="0"/>
    <xf numFmtId="44" fontId="27"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29"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1" fillId="0" borderId="0" applyFont="0" applyFill="0" applyBorder="0" applyAlignment="0" applyProtection="0"/>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44" fontId="5" fillId="0" borderId="0" applyFont="0" applyFill="0" applyBorder="0" applyAlignment="0" applyProtection="0">
      <alignment wrapText="1"/>
    </xf>
    <xf numFmtId="0" fontId="30" fillId="15" borderId="2" applyNumberFormat="0" applyAlignment="0" applyProtection="0"/>
    <xf numFmtId="0" fontId="31" fillId="30" borderId="9" applyNumberFormat="0" applyAlignment="0" applyProtection="0"/>
    <xf numFmtId="0" fontId="32" fillId="12" borderId="0" applyNumberFormat="0" applyBorder="0" applyAlignment="0" applyProtection="0"/>
    <xf numFmtId="0" fontId="33" fillId="31" borderId="3" applyNumberFormat="0" applyAlignment="0" applyProtection="0">
      <alignment vertical="center"/>
    </xf>
    <xf numFmtId="0" fontId="34" fillId="0" borderId="0" applyNumberFormat="0" applyFill="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6" borderId="0" applyNumberFormat="0" applyBorder="0" applyAlignment="0" applyProtection="0"/>
    <xf numFmtId="0" fontId="35" fillId="15" borderId="2" applyNumberFormat="0" applyAlignment="0" applyProtection="0"/>
    <xf numFmtId="0" fontId="35" fillId="15" borderId="2" applyNumberFormat="0" applyAlignment="0" applyProtection="0"/>
    <xf numFmtId="0" fontId="5" fillId="0" borderId="0"/>
    <xf numFmtId="0"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alignment vertical="center"/>
    </xf>
    <xf numFmtId="0" fontId="19" fillId="12" borderId="0" applyNumberFormat="0" applyBorder="0" applyAlignment="0" applyProtection="0"/>
    <xf numFmtId="0" fontId="38" fillId="0" borderId="10" applyNumberFormat="0" applyFill="0" applyAlignment="0" applyProtection="0"/>
    <xf numFmtId="0" fontId="39"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7" fillId="0" borderId="13" applyNumberFormat="0" applyFill="0" applyAlignment="0" applyProtection="0">
      <alignment vertical="center"/>
    </xf>
    <xf numFmtId="0" fontId="17" fillId="11" borderId="0" applyNumberFormat="0" applyBorder="0" applyAlignment="0" applyProtection="0"/>
    <xf numFmtId="0" fontId="17" fillId="11" borderId="0" applyNumberFormat="0" applyBorder="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35" fillId="15" borderId="2" applyNumberFormat="0" applyAlignment="0" applyProtection="0"/>
    <xf numFmtId="0" fontId="17" fillId="11" borderId="0" applyNumberFormat="0" applyBorder="0" applyAlignment="0" applyProtection="0"/>
    <xf numFmtId="0" fontId="5" fillId="18" borderId="8" applyNumberFormat="0" applyFont="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33"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40" fillId="14" borderId="0" applyNumberFormat="0" applyBorder="0" applyAlignment="0" applyProtection="0">
      <alignment vertical="center"/>
    </xf>
    <xf numFmtId="0" fontId="41" fillId="34" borderId="9" applyNumberFormat="0" applyAlignment="0" applyProtection="0">
      <alignment vertical="center"/>
    </xf>
    <xf numFmtId="0" fontId="42" fillId="0" borderId="4" applyNumberFormat="0" applyFill="0" applyAlignment="0" applyProtection="0"/>
    <xf numFmtId="0" fontId="43" fillId="31" borderId="3" applyNumberFormat="0" applyAlignment="0" applyProtection="0"/>
    <xf numFmtId="0" fontId="22" fillId="0" borderId="4" applyNumberFormat="0" applyFill="0" applyAlignment="0" applyProtection="0"/>
    <xf numFmtId="0" fontId="44" fillId="0" borderId="0" applyNumberForma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45" fillId="0" borderId="10" applyNumberFormat="0" applyFill="0" applyAlignment="0" applyProtection="0"/>
    <xf numFmtId="0" fontId="46" fillId="0" borderId="11" applyNumberFormat="0" applyFill="0" applyAlignment="0" applyProtection="0"/>
    <xf numFmtId="0" fontId="47" fillId="0" borderId="12" applyNumberFormat="0" applyFill="0" applyAlignment="0" applyProtection="0"/>
    <xf numFmtId="0" fontId="47" fillId="0" borderId="0" applyNumberFormat="0" applyFill="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9" fillId="21" borderId="0" applyNumberFormat="0" applyBorder="0" applyAlignment="0" applyProtection="0"/>
    <xf numFmtId="0" fontId="48" fillId="21" borderId="0" applyNumberFormat="0" applyBorder="0" applyAlignment="0" applyProtection="0"/>
    <xf numFmtId="0" fontId="1" fillId="0" borderId="0"/>
    <xf numFmtId="0" fontId="5" fillId="0" borderId="0">
      <alignment wrapText="1"/>
    </xf>
    <xf numFmtId="0" fontId="5" fillId="0" borderId="0">
      <alignment wrapText="1"/>
    </xf>
    <xf numFmtId="0" fontId="5" fillId="0" borderId="0">
      <alignment wrapText="1"/>
    </xf>
    <xf numFmtId="0" fontId="1" fillId="0" borderId="0"/>
    <xf numFmtId="0" fontId="1" fillId="0" borderId="0"/>
    <xf numFmtId="0" fontId="1" fillId="0" borderId="0"/>
    <xf numFmtId="0" fontId="1" fillId="0" borderId="0"/>
    <xf numFmtId="0" fontId="5"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7"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5" fillId="0" borderId="0"/>
    <xf numFmtId="0" fontId="1" fillId="0" borderId="0"/>
    <xf numFmtId="0" fontId="1"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alignment vertical="top"/>
    </xf>
    <xf numFmtId="0" fontId="8" fillId="0" borderId="0"/>
    <xf numFmtId="0" fontId="1"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8"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8" fillId="0" borderId="0"/>
    <xf numFmtId="0" fontId="50" fillId="0" borderId="0"/>
    <xf numFmtId="0" fontId="50" fillId="0" borderId="0"/>
    <xf numFmtId="0" fontId="50" fillId="0" borderId="0"/>
    <xf numFmtId="0" fontId="50" fillId="0" borderId="0"/>
    <xf numFmtId="0" fontId="1" fillId="0" borderId="0"/>
    <xf numFmtId="0" fontId="50"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0" fillId="0" borderId="0"/>
    <xf numFmtId="0" fontId="50" fillId="0" borderId="0"/>
    <xf numFmtId="0" fontId="50"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1" fillId="0" borderId="0"/>
    <xf numFmtId="0" fontId="51" fillId="0" borderId="0"/>
    <xf numFmtId="0" fontId="1"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2" fillId="0" borderId="0"/>
    <xf numFmtId="0" fontId="8" fillId="0" borderId="0"/>
    <xf numFmtId="0" fontId="5" fillId="0" borderId="0"/>
    <xf numFmtId="0" fontId="5" fillId="0" borderId="0"/>
    <xf numFmtId="0" fontId="5" fillId="0" borderId="0"/>
    <xf numFmtId="0" fontId="8" fillId="0" borderId="0"/>
    <xf numFmtId="0" fontId="1" fillId="0" borderId="0"/>
    <xf numFmtId="0" fontId="8" fillId="0" borderId="0"/>
    <xf numFmtId="0" fontId="8" fillId="0" borderId="0"/>
    <xf numFmtId="0" fontId="5" fillId="0" borderId="0"/>
    <xf numFmtId="0" fontId="5" fillId="0" borderId="0"/>
    <xf numFmtId="0" fontId="29" fillId="0" borderId="0"/>
    <xf numFmtId="0" fontId="27" fillId="0" borderId="0"/>
    <xf numFmtId="0" fontId="28" fillId="0" borderId="0"/>
    <xf numFmtId="0" fontId="27" fillId="0" borderId="0"/>
    <xf numFmtId="0" fontId="1" fillId="0" borderId="0"/>
    <xf numFmtId="0" fontId="27" fillId="0" borderId="0"/>
    <xf numFmtId="0" fontId="10" fillId="0" borderId="0"/>
    <xf numFmtId="0" fontId="5" fillId="18" borderId="8" applyNumberFormat="0" applyFont="0" applyAlignment="0" applyProtection="0"/>
    <xf numFmtId="0" fontId="5" fillId="18" borderId="8" applyNumberFormat="0" applyFont="0" applyAlignment="0" applyProtection="0"/>
    <xf numFmtId="0" fontId="8" fillId="18" borderId="8" applyNumberFormat="0" applyFont="0" applyAlignment="0" applyProtection="0"/>
    <xf numFmtId="0" fontId="5"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5"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8" fillId="2" borderId="1" applyNumberFormat="0" applyFont="0" applyAlignment="0" applyProtection="0"/>
    <xf numFmtId="0" fontId="8" fillId="18" borderId="8" applyNumberFormat="0" applyFont="0" applyAlignment="0" applyProtection="0"/>
    <xf numFmtId="0" fontId="8" fillId="18" borderId="8" applyNumberFormat="0" applyFont="0" applyAlignment="0" applyProtection="0"/>
    <xf numFmtId="0" fontId="27" fillId="2" borderId="1" applyNumberFormat="0" applyFont="0" applyAlignment="0" applyProtection="0"/>
    <xf numFmtId="3" fontId="53" fillId="0" borderId="0"/>
    <xf numFmtId="0" fontId="54" fillId="30" borderId="2" applyNumberFormat="0" applyAlignment="0" applyProtection="0"/>
    <xf numFmtId="0" fontId="55" fillId="0" borderId="14" applyNumberFormat="0" applyFill="0" applyAlignment="0" applyProtection="0">
      <alignment vertical="center"/>
    </xf>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0" fontId="56" fillId="30" borderId="9" applyNumberFormat="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0" fontId="57" fillId="0" borderId="15">
      <alignment horizontal="center"/>
    </xf>
    <xf numFmtId="3" fontId="28" fillId="0" borderId="0" applyFont="0" applyFill="0" applyBorder="0" applyAlignment="0" applyProtection="0"/>
    <xf numFmtId="0" fontId="28" fillId="35" borderId="0" applyNumberFormat="0" applyFont="0" applyBorder="0" applyAlignment="0" applyProtection="0"/>
    <xf numFmtId="0" fontId="58" fillId="13" borderId="0" applyNumberFormat="0" applyBorder="0" applyAlignment="0" applyProtection="0">
      <alignment vertical="center"/>
    </xf>
    <xf numFmtId="0" fontId="56" fillId="30" borderId="9" applyNumberFormat="0" applyAlignment="0" applyProtection="0"/>
    <xf numFmtId="0" fontId="56" fillId="30" borderId="9" applyNumberFormat="0" applyAlignment="0" applyProtection="0"/>
    <xf numFmtId="0" fontId="19" fillId="12" borderId="0" applyNumberFormat="0" applyBorder="0" applyAlignment="0" applyProtection="0"/>
    <xf numFmtId="0" fontId="59" fillId="21" borderId="0" applyNumberFormat="0" applyBorder="0" applyAlignment="0" applyProtection="0">
      <alignment vertical="center"/>
    </xf>
    <xf numFmtId="0" fontId="56" fillId="30" borderId="9" applyNumberFormat="0" applyAlignment="0" applyProtection="0"/>
    <xf numFmtId="0" fontId="60" fillId="0" borderId="0">
      <alignment vertical="center"/>
    </xf>
    <xf numFmtId="0" fontId="61" fillId="0" borderId="0" applyNumberFormat="0" applyFill="0" applyBorder="0" applyAlignment="0" applyProtection="0"/>
    <xf numFmtId="0" fontId="5" fillId="0" borderId="0"/>
    <xf numFmtId="0" fontId="5" fillId="0" borderId="0"/>
    <xf numFmtId="0" fontId="62" fillId="0" borderId="16" applyNumberFormat="0" applyFill="0" applyAlignment="0" applyProtection="0"/>
    <xf numFmtId="0" fontId="63" fillId="34" borderId="2" applyNumberFormat="0" applyAlignment="0" applyProtection="0">
      <alignment vertical="center"/>
    </xf>
    <xf numFmtId="0" fontId="64" fillId="0" borderId="0" applyNumberFormat="0" applyFill="0" applyBorder="0" applyAlignment="0" applyProtection="0"/>
    <xf numFmtId="0" fontId="65" fillId="0" borderId="0" applyNumberFormat="0" applyFill="0" applyBorder="0" applyAlignment="0" applyProtection="0"/>
    <xf numFmtId="0" fontId="3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6" fillId="0" borderId="0" applyNumberForma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166" fontId="66"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38" fillId="0" borderId="10" applyNumberFormat="0" applyFill="0" applyAlignment="0" applyProtection="0"/>
    <xf numFmtId="0" fontId="39"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67" fillId="0" borderId="0" applyNumberFormat="0" applyFill="0" applyBorder="0" applyAlignment="0" applyProtection="0"/>
    <xf numFmtId="0" fontId="38" fillId="0" borderId="10" applyNumberFormat="0" applyFill="0" applyAlignment="0" applyProtection="0"/>
    <xf numFmtId="0" fontId="39"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68" fillId="0" borderId="0" applyNumberFormat="0" applyFill="0" applyBorder="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69" fillId="0" borderId="16" applyNumberFormat="0" applyFill="0" applyAlignment="0" applyProtection="0"/>
    <xf numFmtId="0" fontId="1" fillId="0" borderId="0"/>
    <xf numFmtId="0" fontId="1" fillId="0" borderId="0"/>
    <xf numFmtId="0" fontId="1" fillId="0" borderId="0"/>
    <xf numFmtId="0" fontId="70" fillId="0" borderId="0" applyNumberFormat="0" applyFill="0" applyBorder="0" applyAlignment="0" applyProtection="0"/>
    <xf numFmtId="0" fontId="71" fillId="18" borderId="8" applyNumberFormat="0" applyFont="0" applyAlignment="0" applyProtection="0"/>
    <xf numFmtId="0" fontId="21" fillId="31"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72" fillId="11" borderId="0" applyNumberFormat="0" applyBorder="0" applyAlignment="0" applyProtection="0"/>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33"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37" fillId="0" borderId="0" applyNumberFormat="0" applyFill="0" applyBorder="0" applyAlignment="0" applyProtection="0">
      <alignment vertical="center"/>
    </xf>
    <xf numFmtId="0" fontId="63" fillId="34" borderId="2" applyNumberFormat="0" applyAlignment="0" applyProtection="0">
      <alignment vertical="center"/>
    </xf>
    <xf numFmtId="0" fontId="58" fillId="13" borderId="0" applyNumberFormat="0" applyBorder="0" applyAlignment="0" applyProtection="0">
      <alignment vertical="center"/>
    </xf>
    <xf numFmtId="0" fontId="5" fillId="18" borderId="8" applyNumberFormat="0" applyFont="0" applyAlignment="0" applyProtection="0">
      <alignment vertical="center"/>
    </xf>
    <xf numFmtId="0" fontId="59" fillId="21" borderId="0" applyNumberFormat="0" applyBorder="0" applyAlignment="0" applyProtection="0">
      <alignment vertical="center"/>
    </xf>
    <xf numFmtId="0" fontId="44" fillId="0" borderId="0" applyNumberFormat="0" applyFill="0" applyBorder="0" applyAlignment="0" applyProtection="0">
      <alignment vertical="center"/>
    </xf>
    <xf numFmtId="0" fontId="33" fillId="31" borderId="3" applyNumberFormat="0" applyAlignment="0" applyProtection="0">
      <alignment vertical="center"/>
    </xf>
    <xf numFmtId="0" fontId="37" fillId="0" borderId="13" applyNumberFormat="0" applyFill="0" applyAlignment="0" applyProtection="0">
      <alignment vertical="center"/>
    </xf>
    <xf numFmtId="0" fontId="55" fillId="0" borderId="14" applyNumberFormat="0" applyFill="0" applyAlignment="0" applyProtection="0">
      <alignment vertical="center"/>
    </xf>
    <xf numFmtId="0" fontId="18" fillId="21" borderId="2"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40" fillId="14" borderId="0" applyNumberFormat="0" applyBorder="0" applyAlignment="0" applyProtection="0">
      <alignment vertical="center"/>
    </xf>
    <xf numFmtId="0" fontId="41" fillId="34" borderId="9" applyNumberFormat="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40" fillId="14"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58" fillId="13"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4" fillId="11" borderId="0" applyNumberFormat="0" applyBorder="0" applyAlignment="0" applyProtection="0">
      <alignment vertical="center"/>
    </xf>
    <xf numFmtId="0" fontId="75" fillId="0" borderId="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76" fillId="0" borderId="0" applyNumberFormat="0" applyFill="0" applyBorder="0" applyAlignment="0" applyProtection="0">
      <alignment vertical="center"/>
    </xf>
    <xf numFmtId="0" fontId="77" fillId="0" borderId="10" applyNumberFormat="0" applyFill="0" applyAlignment="0" applyProtection="0">
      <alignment vertical="center"/>
    </xf>
    <xf numFmtId="0" fontId="78" fillId="0" borderId="11" applyNumberFormat="0" applyFill="0" applyAlignment="0" applyProtection="0">
      <alignment vertical="center"/>
    </xf>
    <xf numFmtId="0" fontId="79" fillId="0" borderId="12" applyNumberFormat="0" applyFill="0" applyAlignment="0" applyProtection="0">
      <alignment vertical="center"/>
    </xf>
    <xf numFmtId="0" fontId="79" fillId="0" borderId="0" applyNumberFormat="0" applyFill="0" applyBorder="0" applyAlignment="0" applyProtection="0">
      <alignment vertical="center"/>
    </xf>
    <xf numFmtId="0" fontId="76" fillId="0" borderId="0" applyNumberFormat="0" applyFill="0" applyBorder="0" applyAlignment="0" applyProtection="0">
      <alignment vertical="center"/>
    </xf>
    <xf numFmtId="38" fontId="5" fillId="0" borderId="0" applyFont="0" applyFill="0" applyBorder="0" applyAlignment="0" applyProtection="0">
      <alignment vertical="center"/>
    </xf>
    <xf numFmtId="0" fontId="80" fillId="31" borderId="3" applyNumberFormat="0" applyAlignment="0" applyProtection="0">
      <alignment vertical="center"/>
    </xf>
    <xf numFmtId="0" fontId="5" fillId="0" borderId="0">
      <alignment vertical="center"/>
    </xf>
    <xf numFmtId="0" fontId="81" fillId="0" borderId="16" applyNumberFormat="0" applyFill="0" applyAlignment="0" applyProtection="0">
      <alignment vertical="center"/>
    </xf>
    <xf numFmtId="0" fontId="5" fillId="18" borderId="8" applyNumberFormat="0" applyFon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30" borderId="2" applyNumberFormat="0" applyAlignment="0" applyProtection="0">
      <alignment vertical="center"/>
    </xf>
    <xf numFmtId="0" fontId="85" fillId="15" borderId="2" applyNumberFormat="0" applyAlignment="0" applyProtection="0">
      <alignment vertical="center"/>
    </xf>
    <xf numFmtId="0" fontId="86" fillId="30" borderId="9" applyNumberFormat="0" applyAlignment="0" applyProtection="0">
      <alignment vertical="center"/>
    </xf>
    <xf numFmtId="0" fontId="87" fillId="21" borderId="0" applyNumberFormat="0" applyBorder="0" applyAlignment="0" applyProtection="0">
      <alignment vertical="center"/>
    </xf>
    <xf numFmtId="0" fontId="88" fillId="0" borderId="4" applyNumberFormat="0" applyFill="0" applyAlignment="0" applyProtection="0">
      <alignment vertical="center"/>
    </xf>
    <xf numFmtId="9" fontId="1" fillId="0" borderId="0" applyFont="0" applyFill="0" applyBorder="0" applyAlignment="0" applyProtection="0"/>
  </cellStyleXfs>
  <cellXfs count="303">
    <xf numFmtId="0" fontId="0" fillId="0" borderId="0" xfId="0"/>
    <xf numFmtId="0" fontId="0" fillId="0" borderId="0" xfId="0" applyAlignment="1">
      <alignment vertical="center"/>
    </xf>
    <xf numFmtId="0" fontId="95" fillId="0" borderId="0" xfId="0" applyFont="1" applyAlignment="1">
      <alignment vertical="center"/>
    </xf>
    <xf numFmtId="0" fontId="96" fillId="0" borderId="0" xfId="0" applyFont="1" applyAlignment="1">
      <alignment vertical="center" wrapText="1"/>
    </xf>
    <xf numFmtId="167" fontId="95" fillId="0" borderId="0" xfId="0" applyNumberFormat="1" applyFont="1" applyAlignment="1">
      <alignment vertical="center"/>
    </xf>
    <xf numFmtId="167" fontId="0" fillId="0" borderId="0" xfId="0" applyNumberFormat="1" applyAlignment="1">
      <alignment vertical="center"/>
    </xf>
    <xf numFmtId="0" fontId="4" fillId="0" borderId="21" xfId="0" applyFont="1" applyBorder="1" applyAlignment="1">
      <alignment horizontal="left" vertical="center"/>
    </xf>
    <xf numFmtId="0" fontId="95" fillId="0" borderId="21" xfId="0" applyFont="1" applyBorder="1" applyAlignment="1">
      <alignment vertical="center"/>
    </xf>
    <xf numFmtId="167" fontId="95" fillId="0" borderId="21" xfId="0" applyNumberFormat="1" applyFont="1" applyBorder="1" applyAlignment="1">
      <alignment vertical="center"/>
    </xf>
    <xf numFmtId="0" fontId="92" fillId="0" borderId="22" xfId="0" applyFont="1" applyBorder="1" applyAlignment="1">
      <alignment horizontal="center" vertical="center" wrapText="1"/>
    </xf>
    <xf numFmtId="49" fontId="92" fillId="0" borderId="22" xfId="0" applyNumberFormat="1" applyFont="1" applyBorder="1" applyAlignment="1">
      <alignment horizontal="center" vertical="center" wrapText="1"/>
    </xf>
    <xf numFmtId="167" fontId="90" fillId="0" borderId="22" xfId="1" applyNumberFormat="1" applyFont="1" applyFill="1" applyBorder="1" applyAlignment="1" applyProtection="1">
      <alignment horizontal="center" vertical="center"/>
    </xf>
    <xf numFmtId="0" fontId="89" fillId="0" borderId="0" xfId="0" applyFont="1" applyAlignment="1">
      <alignment vertical="center"/>
    </xf>
    <xf numFmtId="0" fontId="0" fillId="36" borderId="23" xfId="0" applyFill="1" applyBorder="1" applyAlignment="1">
      <alignment horizontal="left" vertical="center" wrapText="1"/>
    </xf>
    <xf numFmtId="0" fontId="0" fillId="36" borderId="23" xfId="0" applyFill="1" applyBorder="1" applyAlignment="1">
      <alignment horizontal="center" vertical="center" wrapText="1"/>
    </xf>
    <xf numFmtId="0" fontId="100" fillId="37" borderId="23" xfId="0" applyFont="1" applyFill="1" applyBorder="1" applyAlignment="1">
      <alignment horizontal="center" vertical="center" wrapText="1"/>
    </xf>
    <xf numFmtId="0" fontId="100" fillId="38" borderId="23" xfId="0" applyFont="1" applyFill="1" applyBorder="1" applyAlignment="1">
      <alignment horizontal="right" vertical="center" wrapText="1"/>
    </xf>
    <xf numFmtId="0" fontId="100" fillId="38" borderId="23" xfId="0" applyFont="1" applyFill="1" applyBorder="1" applyAlignment="1">
      <alignment horizontal="center" vertical="center" wrapText="1"/>
    </xf>
    <xf numFmtId="0" fontId="100" fillId="39" borderId="23" xfId="0" applyFont="1" applyFill="1" applyBorder="1" applyAlignment="1">
      <alignment horizontal="right" vertical="center" wrapText="1"/>
    </xf>
    <xf numFmtId="0" fontId="100" fillId="39" borderId="23" xfId="0" applyFont="1" applyFill="1" applyBorder="1" applyAlignment="1">
      <alignment horizontal="center" vertical="center" wrapText="1"/>
    </xf>
    <xf numFmtId="0" fontId="100" fillId="40" borderId="23" xfId="0" applyFont="1" applyFill="1" applyBorder="1" applyAlignment="1">
      <alignment horizontal="right" vertical="center" wrapText="1"/>
    </xf>
    <xf numFmtId="0" fontId="100" fillId="40" borderId="23" xfId="0" applyFont="1" applyFill="1" applyBorder="1" applyAlignment="1">
      <alignment horizontal="center" vertical="center" wrapText="1"/>
    </xf>
    <xf numFmtId="0" fontId="97" fillId="41" borderId="23" xfId="0" applyFont="1" applyFill="1" applyBorder="1" applyAlignment="1">
      <alignment horizontal="left" vertical="center" wrapText="1"/>
    </xf>
    <xf numFmtId="0" fontId="100" fillId="41" borderId="23" xfId="0" applyFont="1" applyFill="1" applyBorder="1" applyAlignment="1">
      <alignment horizontal="left" vertical="center" wrapText="1"/>
    </xf>
    <xf numFmtId="0" fontId="100" fillId="41" borderId="23" xfId="0" applyFont="1" applyFill="1" applyBorder="1" applyAlignment="1">
      <alignment horizontal="right" vertical="center" wrapText="1"/>
    </xf>
    <xf numFmtId="0" fontId="100" fillId="41" borderId="23" xfId="0" applyFont="1" applyFill="1" applyBorder="1" applyAlignment="1">
      <alignment horizontal="center" vertical="center" wrapText="1"/>
    </xf>
    <xf numFmtId="0" fontId="100" fillId="42" borderId="23" xfId="0" applyFont="1" applyFill="1" applyBorder="1" applyAlignment="1">
      <alignment horizontal="right" vertical="center" wrapText="1"/>
    </xf>
    <xf numFmtId="0" fontId="100" fillId="42" borderId="23" xfId="0" applyFont="1" applyFill="1" applyBorder="1" applyAlignment="1">
      <alignment horizontal="center" vertical="center" wrapText="1"/>
    </xf>
    <xf numFmtId="0" fontId="97" fillId="43" borderId="23" xfId="0" applyFont="1" applyFill="1" applyBorder="1" applyAlignment="1">
      <alignment horizontal="left" vertical="center" wrapText="1"/>
    </xf>
    <xf numFmtId="0" fontId="100" fillId="43" borderId="23" xfId="0" applyFont="1" applyFill="1" applyBorder="1" applyAlignment="1">
      <alignment horizontal="left" vertical="center" wrapText="1"/>
    </xf>
    <xf numFmtId="0" fontId="100" fillId="43" borderId="23" xfId="0" applyFont="1" applyFill="1" applyBorder="1" applyAlignment="1">
      <alignment horizontal="right" vertical="center" wrapText="1"/>
    </xf>
    <xf numFmtId="0" fontId="100" fillId="43" borderId="23" xfId="0" applyFont="1" applyFill="1" applyBorder="1" applyAlignment="1">
      <alignment horizontal="center" vertical="center" wrapText="1"/>
    </xf>
    <xf numFmtId="0" fontId="100" fillId="44" borderId="23" xfId="0" applyFont="1" applyFill="1" applyBorder="1" applyAlignment="1">
      <alignment horizontal="left" vertical="center" wrapText="1"/>
    </xf>
    <xf numFmtId="0" fontId="100" fillId="44" borderId="23" xfId="0" applyFont="1" applyFill="1" applyBorder="1" applyAlignment="1">
      <alignment horizontal="center" vertical="center" wrapText="1"/>
    </xf>
    <xf numFmtId="0" fontId="100" fillId="45" borderId="23" xfId="0" applyFont="1" applyFill="1" applyBorder="1" applyAlignment="1">
      <alignment horizontal="right" vertical="center" wrapText="1"/>
    </xf>
    <xf numFmtId="0" fontId="100" fillId="45" borderId="23" xfId="0" applyFont="1" applyFill="1" applyBorder="1" applyAlignment="1">
      <alignment horizontal="center" vertical="center" wrapText="1"/>
    </xf>
    <xf numFmtId="0" fontId="100" fillId="46" borderId="23" xfId="0" applyFont="1" applyFill="1" applyBorder="1" applyAlignment="1">
      <alignment horizontal="right" vertical="center" wrapText="1"/>
    </xf>
    <xf numFmtId="0" fontId="100" fillId="46" borderId="23" xfId="0" applyFont="1" applyFill="1" applyBorder="1" applyAlignment="1">
      <alignment horizontal="center" vertical="center" wrapText="1"/>
    </xf>
    <xf numFmtId="0" fontId="97" fillId="47" borderId="23" xfId="0" applyFont="1" applyFill="1" applyBorder="1" applyAlignment="1">
      <alignment vertical="center"/>
    </xf>
    <xf numFmtId="0" fontId="97" fillId="47" borderId="23" xfId="0" applyFont="1" applyFill="1" applyBorder="1" applyAlignment="1">
      <alignment vertical="center" wrapText="1"/>
    </xf>
    <xf numFmtId="0" fontId="100" fillId="47" borderId="23" xfId="0" applyFont="1" applyFill="1" applyBorder="1" applyAlignment="1">
      <alignment horizontal="right" vertical="center" wrapText="1"/>
    </xf>
    <xf numFmtId="0" fontId="100" fillId="47" borderId="23" xfId="0" applyFont="1" applyFill="1" applyBorder="1" applyAlignment="1">
      <alignment horizontal="center" vertical="center" wrapText="1"/>
    </xf>
    <xf numFmtId="0" fontId="89" fillId="0" borderId="0" xfId="0" applyFont="1" applyAlignment="1">
      <alignment horizontal="center" vertical="center"/>
    </xf>
    <xf numFmtId="167" fontId="91" fillId="0" borderId="0" xfId="1" applyNumberFormat="1" applyFont="1" applyFill="1" applyBorder="1" applyAlignment="1" applyProtection="1">
      <alignment horizontal="center" vertical="center"/>
    </xf>
    <xf numFmtId="0" fontId="106" fillId="0" borderId="0" xfId="0" applyFont="1" applyAlignment="1">
      <alignment horizontal="left" vertical="center" wrapText="1"/>
    </xf>
    <xf numFmtId="0" fontId="100" fillId="0" borderId="0" xfId="0" applyFont="1" applyAlignment="1">
      <alignment horizontal="right" vertical="center" wrapText="1"/>
    </xf>
    <xf numFmtId="0" fontId="100" fillId="0" borderId="0" xfId="0" applyFont="1" applyAlignment="1">
      <alignment horizontal="center" vertical="center" wrapText="1"/>
    </xf>
    <xf numFmtId="0" fontId="107" fillId="0" borderId="0" xfId="0" applyFont="1" applyAlignment="1">
      <alignment horizontal="left" vertical="center" wrapText="1"/>
    </xf>
    <xf numFmtId="0" fontId="100" fillId="48" borderId="23" xfId="0" applyFont="1" applyFill="1" applyBorder="1" applyAlignment="1">
      <alignment horizontal="left" vertical="center" wrapText="1"/>
    </xf>
    <xf numFmtId="0" fontId="100" fillId="48" borderId="23" xfId="0" applyFont="1" applyFill="1" applyBorder="1" applyAlignment="1">
      <alignment horizontal="center" vertical="center" wrapText="1"/>
    </xf>
    <xf numFmtId="0" fontId="100" fillId="49" borderId="23" xfId="0" applyFont="1" applyFill="1" applyBorder="1" applyAlignment="1">
      <alignment horizontal="left" vertical="center" wrapText="1"/>
    </xf>
    <xf numFmtId="0" fontId="100" fillId="49" borderId="23" xfId="0" applyFont="1" applyFill="1" applyBorder="1" applyAlignment="1">
      <alignment horizontal="center" vertical="center" wrapText="1"/>
    </xf>
    <xf numFmtId="0" fontId="100" fillId="50" borderId="23" xfId="0" applyFont="1" applyFill="1" applyBorder="1" applyAlignment="1">
      <alignment horizontal="left" vertical="center" wrapText="1"/>
    </xf>
    <xf numFmtId="0" fontId="0" fillId="50" borderId="23" xfId="0" applyFill="1" applyBorder="1" applyAlignment="1">
      <alignment horizontal="center" vertical="center" wrapText="1"/>
    </xf>
    <xf numFmtId="0" fontId="97" fillId="51" borderId="23" xfId="0" applyFont="1" applyFill="1" applyBorder="1" applyAlignment="1">
      <alignment vertical="center"/>
    </xf>
    <xf numFmtId="0" fontId="97" fillId="51" borderId="23" xfId="0" applyFont="1" applyFill="1" applyBorder="1" applyAlignment="1">
      <alignment vertical="center" wrapText="1"/>
    </xf>
    <xf numFmtId="0" fontId="100" fillId="51" borderId="23" xfId="0" applyFont="1" applyFill="1" applyBorder="1" applyAlignment="1">
      <alignment horizontal="left" vertical="center" wrapText="1"/>
    </xf>
    <xf numFmtId="0" fontId="0" fillId="51" borderId="23" xfId="0" applyFill="1" applyBorder="1" applyAlignment="1">
      <alignment horizontal="center" vertical="center" wrapText="1"/>
    </xf>
    <xf numFmtId="0" fontId="100" fillId="52" borderId="23" xfId="0" applyFont="1" applyFill="1" applyBorder="1" applyAlignment="1">
      <alignment vertical="center" wrapText="1"/>
    </xf>
    <xf numFmtId="0" fontId="100" fillId="52" borderId="23" xfId="0" applyFont="1" applyFill="1" applyBorder="1" applyAlignment="1">
      <alignment horizontal="center" vertical="center" wrapText="1"/>
    </xf>
    <xf numFmtId="0" fontId="109" fillId="52" borderId="23" xfId="0" applyFont="1" applyFill="1" applyBorder="1" applyAlignment="1">
      <alignment horizontal="left" vertical="center" wrapText="1"/>
    </xf>
    <xf numFmtId="0" fontId="100" fillId="52" borderId="23" xfId="0" applyFont="1" applyFill="1" applyBorder="1" applyAlignment="1">
      <alignment horizontal="left" vertical="center" wrapText="1"/>
    </xf>
    <xf numFmtId="0" fontId="97" fillId="53" borderId="23" xfId="0" applyFont="1" applyFill="1" applyBorder="1" applyAlignment="1">
      <alignment vertical="center" wrapText="1"/>
    </xf>
    <xf numFmtId="0" fontId="97" fillId="53" borderId="23" xfId="0" applyFont="1" applyFill="1" applyBorder="1" applyAlignment="1">
      <alignment horizontal="center" vertical="center" wrapText="1"/>
    </xf>
    <xf numFmtId="0" fontId="97" fillId="54" borderId="23" xfId="0" applyFont="1" applyFill="1" applyBorder="1" applyAlignment="1">
      <alignment vertical="center" wrapText="1"/>
    </xf>
    <xf numFmtId="0" fontId="97" fillId="54" borderId="23" xfId="0" applyFont="1" applyFill="1" applyBorder="1" applyAlignment="1">
      <alignment horizontal="center" vertical="center" wrapText="1"/>
    </xf>
    <xf numFmtId="0" fontId="97" fillId="55" borderId="23" xfId="0" applyFont="1" applyFill="1" applyBorder="1" applyAlignment="1">
      <alignment vertical="center" wrapText="1"/>
    </xf>
    <xf numFmtId="0" fontId="97" fillId="55" borderId="23" xfId="0" applyFont="1" applyFill="1" applyBorder="1" applyAlignment="1">
      <alignment horizontal="center" vertical="center" wrapText="1"/>
    </xf>
    <xf numFmtId="0" fontId="97" fillId="38" borderId="23" xfId="0" applyFont="1" applyFill="1" applyBorder="1" applyAlignment="1">
      <alignment vertical="center" wrapText="1"/>
    </xf>
    <xf numFmtId="0" fontId="97" fillId="38" borderId="23" xfId="0" applyFont="1" applyFill="1" applyBorder="1" applyAlignment="1">
      <alignment horizontal="center" vertical="center" wrapText="1"/>
    </xf>
    <xf numFmtId="0" fontId="97" fillId="56" borderId="23" xfId="0" applyFont="1" applyFill="1" applyBorder="1" applyAlignment="1">
      <alignment vertical="center" wrapText="1"/>
    </xf>
    <xf numFmtId="0" fontId="97" fillId="56" borderId="23" xfId="0" applyFont="1" applyFill="1" applyBorder="1" applyAlignment="1">
      <alignment horizontal="center" vertical="center" wrapText="1"/>
    </xf>
    <xf numFmtId="0" fontId="97" fillId="57" borderId="23" xfId="0" applyFont="1" applyFill="1" applyBorder="1" applyAlignment="1">
      <alignment vertical="center" wrapText="1"/>
    </xf>
    <xf numFmtId="0" fontId="97" fillId="57" borderId="23" xfId="0" applyFont="1" applyFill="1" applyBorder="1" applyAlignment="1">
      <alignment horizontal="center" vertical="center" wrapText="1"/>
    </xf>
    <xf numFmtId="0" fontId="97" fillId="45" borderId="23" xfId="0" applyFont="1" applyFill="1" applyBorder="1" applyAlignment="1">
      <alignment vertical="center" wrapText="1"/>
    </xf>
    <xf numFmtId="0" fontId="97" fillId="45" borderId="23" xfId="0" applyFont="1" applyFill="1" applyBorder="1" applyAlignment="1">
      <alignment horizontal="center" vertical="center" wrapText="1"/>
    </xf>
    <xf numFmtId="0" fontId="97" fillId="58" borderId="23" xfId="0" applyFont="1" applyFill="1" applyBorder="1" applyAlignment="1">
      <alignment vertical="center" wrapText="1"/>
    </xf>
    <xf numFmtId="0" fontId="97" fillId="58" borderId="23" xfId="0" applyFont="1" applyFill="1" applyBorder="1" applyAlignment="1">
      <alignment horizontal="center" vertical="center" wrapText="1"/>
    </xf>
    <xf numFmtId="0" fontId="97" fillId="59" borderId="23" xfId="0" applyFont="1" applyFill="1" applyBorder="1" applyAlignment="1">
      <alignment vertical="center"/>
    </xf>
    <xf numFmtId="0" fontId="97" fillId="59" borderId="23" xfId="0" applyFont="1" applyFill="1" applyBorder="1" applyAlignment="1">
      <alignment vertical="center" wrapText="1"/>
    </xf>
    <xf numFmtId="0" fontId="97" fillId="59" borderId="23"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110" fillId="0" borderId="0" xfId="0" applyFont="1" applyAlignment="1">
      <alignment horizontal="left" vertical="center"/>
    </xf>
    <xf numFmtId="0" fontId="100" fillId="0" borderId="0" xfId="0" applyFont="1" applyAlignment="1">
      <alignment horizontal="left" vertical="center"/>
    </xf>
    <xf numFmtId="0" fontId="100" fillId="60" borderId="23" xfId="0" applyFont="1" applyFill="1" applyBorder="1" applyAlignment="1">
      <alignment horizontal="right" vertical="center" wrapText="1"/>
    </xf>
    <xf numFmtId="0" fontId="100" fillId="60" borderId="23" xfId="0" applyFont="1" applyFill="1" applyBorder="1" applyAlignment="1">
      <alignment horizontal="left" vertical="center" wrapText="1"/>
    </xf>
    <xf numFmtId="0" fontId="100" fillId="61" borderId="23" xfId="0" applyFont="1" applyFill="1" applyBorder="1" applyAlignment="1">
      <alignment horizontal="right" vertical="top" wrapText="1"/>
    </xf>
    <xf numFmtId="0" fontId="0" fillId="61" borderId="23" xfId="0" applyFill="1" applyBorder="1" applyAlignment="1">
      <alignment horizontal="center" vertical="top" wrapText="1"/>
    </xf>
    <xf numFmtId="0" fontId="100" fillId="50" borderId="23" xfId="0" applyFont="1" applyFill="1" applyBorder="1" applyAlignment="1">
      <alignment horizontal="right" vertical="center" wrapText="1"/>
    </xf>
    <xf numFmtId="0" fontId="100" fillId="51" borderId="23" xfId="0" applyFont="1" applyFill="1" applyBorder="1" applyAlignment="1">
      <alignment horizontal="right" vertical="center" wrapText="1"/>
    </xf>
    <xf numFmtId="0" fontId="105" fillId="0" borderId="0" xfId="0" applyFont="1" applyAlignment="1">
      <alignment vertical="center"/>
    </xf>
    <xf numFmtId="0" fontId="111" fillId="0" borderId="19" xfId="0" applyFont="1" applyBorder="1" applyAlignment="1">
      <alignment horizontal="left"/>
    </xf>
    <xf numFmtId="0" fontId="114" fillId="0" borderId="0" xfId="0" applyFont="1" applyAlignment="1">
      <alignment horizontal="left" vertical="center"/>
    </xf>
    <xf numFmtId="0" fontId="0" fillId="0" borderId="19" xfId="0" applyBorder="1" applyAlignment="1">
      <alignment horizontal="left" vertical="center"/>
    </xf>
    <xf numFmtId="0" fontId="105" fillId="0" borderId="0" xfId="0" applyFont="1" applyAlignment="1">
      <alignment horizontal="left" vertical="center"/>
    </xf>
    <xf numFmtId="0" fontId="120" fillId="0" borderId="0" xfId="0" applyFont="1" applyAlignment="1">
      <alignment horizontal="center" vertical="center"/>
    </xf>
    <xf numFmtId="0" fontId="99" fillId="0" borderId="18" xfId="0" applyFont="1" applyBorder="1" applyAlignment="1">
      <alignment vertical="center"/>
    </xf>
    <xf numFmtId="49" fontId="92" fillId="0" borderId="19" xfId="0" applyNumberFormat="1" applyFont="1" applyBorder="1" applyAlignment="1">
      <alignment vertical="center"/>
    </xf>
    <xf numFmtId="167" fontId="92" fillId="0" borderId="19" xfId="0" applyNumberFormat="1" applyFont="1" applyBorder="1" applyAlignment="1">
      <alignment vertical="center"/>
    </xf>
    <xf numFmtId="0" fontId="0" fillId="62" borderId="23" xfId="0" applyFill="1" applyBorder="1" applyAlignment="1">
      <alignment horizontal="right" vertical="center" wrapText="1"/>
    </xf>
    <xf numFmtId="0" fontId="0" fillId="62" borderId="23" xfId="0" applyFill="1" applyBorder="1" applyAlignment="1">
      <alignment horizontal="center" vertical="center" wrapText="1"/>
    </xf>
    <xf numFmtId="0" fontId="121" fillId="37" borderId="23" xfId="0" applyFont="1" applyFill="1" applyBorder="1" applyAlignment="1">
      <alignment horizontal="right" vertical="center" wrapText="1"/>
    </xf>
    <xf numFmtId="0" fontId="122" fillId="0" borderId="18" xfId="0" applyFont="1" applyBorder="1" applyAlignment="1">
      <alignment horizontal="center" vertical="center"/>
    </xf>
    <xf numFmtId="0" fontId="122" fillId="0" borderId="18" xfId="0" applyFont="1" applyBorder="1" applyAlignment="1">
      <alignment vertical="center"/>
    </xf>
    <xf numFmtId="167" fontId="123" fillId="0" borderId="18" xfId="1" applyNumberFormat="1" applyFont="1" applyFill="1" applyBorder="1" applyAlignment="1" applyProtection="1">
      <alignment horizontal="center" vertical="center"/>
    </xf>
    <xf numFmtId="0" fontId="102" fillId="0" borderId="17" xfId="0" applyFont="1" applyBorder="1" applyAlignment="1">
      <alignment horizontal="center" vertical="center"/>
    </xf>
    <xf numFmtId="0" fontId="102" fillId="0" borderId="17" xfId="0" applyFont="1" applyBorder="1" applyAlignment="1">
      <alignment vertical="center"/>
    </xf>
    <xf numFmtId="167" fontId="102" fillId="0" borderId="18" xfId="1" applyNumberFormat="1" applyFont="1" applyFill="1" applyBorder="1" applyAlignment="1" applyProtection="1">
      <alignment horizontal="center" vertical="center"/>
    </xf>
    <xf numFmtId="0" fontId="122" fillId="0" borderId="17" xfId="0" applyFont="1" applyBorder="1" applyAlignment="1">
      <alignment horizontal="center" vertical="center"/>
    </xf>
    <xf numFmtId="0" fontId="122" fillId="0" borderId="17" xfId="0" applyFont="1" applyBorder="1" applyAlignment="1">
      <alignment vertical="center"/>
    </xf>
    <xf numFmtId="167" fontId="102" fillId="0" borderId="17" xfId="1" applyNumberFormat="1" applyFont="1" applyBorder="1" applyAlignment="1" applyProtection="1">
      <alignment horizontal="center" vertical="center"/>
    </xf>
    <xf numFmtId="49" fontId="124" fillId="0" borderId="20" xfId="0" applyNumberFormat="1" applyFont="1" applyBorder="1" applyAlignment="1">
      <alignment vertical="center"/>
    </xf>
    <xf numFmtId="167" fontId="124" fillId="0" borderId="20" xfId="0" applyNumberFormat="1" applyFont="1" applyBorder="1" applyAlignment="1">
      <alignment vertical="center"/>
    </xf>
    <xf numFmtId="0" fontId="125" fillId="0" borderId="0" xfId="0" applyFont="1" applyAlignment="1">
      <alignment vertical="center"/>
    </xf>
    <xf numFmtId="0" fontId="125" fillId="0" borderId="20" xfId="0" applyFont="1" applyBorder="1" applyAlignment="1">
      <alignment vertical="center"/>
    </xf>
    <xf numFmtId="49" fontId="124" fillId="0" borderId="19" xfId="0" applyNumberFormat="1" applyFont="1" applyBorder="1" applyAlignment="1">
      <alignment vertical="center"/>
    </xf>
    <xf numFmtId="167" fontId="124" fillId="0" borderId="19" xfId="0" applyNumberFormat="1" applyFont="1" applyBorder="1" applyAlignment="1">
      <alignment vertical="center"/>
    </xf>
    <xf numFmtId="0" fontId="125" fillId="0" borderId="19" xfId="0" applyFont="1" applyBorder="1" applyAlignment="1">
      <alignment vertical="center"/>
    </xf>
    <xf numFmtId="167" fontId="93" fillId="0" borderId="21" xfId="0" applyNumberFormat="1" applyFont="1" applyBorder="1" applyAlignment="1">
      <alignment horizontal="right"/>
    </xf>
    <xf numFmtId="0" fontId="113" fillId="0" borderId="0" xfId="0" applyFont="1" applyAlignment="1">
      <alignment horizontal="left" vertical="center"/>
    </xf>
    <xf numFmtId="0" fontId="111" fillId="0" borderId="0" xfId="0" applyFont="1" applyAlignment="1">
      <alignment horizontal="left"/>
    </xf>
    <xf numFmtId="0" fontId="120" fillId="0" borderId="0" xfId="0" applyFont="1" applyAlignment="1">
      <alignment horizontal="right" vertical="center"/>
    </xf>
    <xf numFmtId="0" fontId="102" fillId="0" borderId="18" xfId="0" applyFont="1" applyBorder="1" applyAlignment="1">
      <alignment horizontal="center" vertical="center"/>
    </xf>
    <xf numFmtId="0" fontId="102" fillId="0" borderId="18" xfId="0" applyFont="1" applyBorder="1" applyAlignment="1">
      <alignment vertical="center"/>
    </xf>
    <xf numFmtId="0" fontId="107" fillId="64" borderId="26" xfId="0" applyFont="1" applyFill="1" applyBorder="1" applyAlignment="1" applyProtection="1">
      <alignment horizontal="center" vertical="center"/>
      <protection locked="0"/>
    </xf>
    <xf numFmtId="0" fontId="107" fillId="67" borderId="17" xfId="0" applyFont="1" applyFill="1" applyBorder="1" applyAlignment="1" applyProtection="1">
      <alignment horizontal="center" vertical="center"/>
      <protection locked="0"/>
    </xf>
    <xf numFmtId="0" fontId="127" fillId="63" borderId="23" xfId="0" applyFont="1" applyFill="1" applyBorder="1" applyAlignment="1">
      <alignment vertical="center" wrapText="1"/>
    </xf>
    <xf numFmtId="0" fontId="107" fillId="68" borderId="17" xfId="0" applyFont="1" applyFill="1" applyBorder="1" applyAlignment="1" applyProtection="1">
      <alignment horizontal="center" vertical="center"/>
      <protection locked="0"/>
    </xf>
    <xf numFmtId="0" fontId="107" fillId="66" borderId="26" xfId="1" applyNumberFormat="1" applyFont="1" applyFill="1" applyBorder="1" applyAlignment="1" applyProtection="1">
      <alignment horizontal="center" vertical="center"/>
    </xf>
    <xf numFmtId="0" fontId="128" fillId="66" borderId="26" xfId="0" applyFont="1" applyFill="1" applyBorder="1" applyAlignment="1" applyProtection="1">
      <alignment horizontal="center" vertical="center"/>
      <protection locked="0"/>
    </xf>
    <xf numFmtId="0" fontId="107" fillId="69" borderId="17" xfId="0" applyFont="1" applyFill="1" applyBorder="1" applyAlignment="1" applyProtection="1">
      <alignment horizontal="center" vertical="center"/>
      <protection locked="0"/>
    </xf>
    <xf numFmtId="0" fontId="131" fillId="71" borderId="0" xfId="0" applyFont="1" applyFill="1" applyAlignment="1">
      <alignment horizontal="left"/>
    </xf>
    <xf numFmtId="0" fontId="132" fillId="72" borderId="28" xfId="0" applyFont="1" applyFill="1" applyBorder="1" applyAlignment="1">
      <alignment horizontal="centerContinuous"/>
    </xf>
    <xf numFmtId="0" fontId="133" fillId="72" borderId="27" xfId="0" applyFont="1" applyFill="1" applyBorder="1" applyAlignment="1">
      <alignment horizontal="centerContinuous"/>
    </xf>
    <xf numFmtId="0" fontId="132" fillId="73" borderId="28" xfId="0" applyFont="1" applyFill="1" applyBorder="1" applyAlignment="1">
      <alignment horizontal="centerContinuous"/>
    </xf>
    <xf numFmtId="0" fontId="133" fillId="73" borderId="27" xfId="0" applyFont="1" applyFill="1" applyBorder="1" applyAlignment="1">
      <alignment horizontal="centerContinuous"/>
    </xf>
    <xf numFmtId="0" fontId="133" fillId="73" borderId="0" xfId="0" applyFont="1" applyFill="1" applyAlignment="1">
      <alignment horizontal="centerContinuous"/>
    </xf>
    <xf numFmtId="0" fontId="134" fillId="71" borderId="0" xfId="0" applyFont="1" applyFill="1"/>
    <xf numFmtId="0" fontId="0" fillId="71" borderId="0" xfId="0" applyFill="1"/>
    <xf numFmtId="0" fontId="135" fillId="63" borderId="0" xfId="0" applyFont="1" applyFill="1"/>
    <xf numFmtId="0" fontId="135" fillId="65" borderId="0" xfId="0" applyFont="1" applyFill="1"/>
    <xf numFmtId="0" fontId="135" fillId="74" borderId="0" xfId="0" applyFont="1" applyFill="1"/>
    <xf numFmtId="0" fontId="135" fillId="75" borderId="0" xfId="0" applyFont="1" applyFill="1"/>
    <xf numFmtId="49" fontId="130" fillId="76" borderId="0" xfId="0" applyNumberFormat="1" applyFont="1" applyFill="1" applyAlignment="1">
      <alignment horizontal="left" vertical="top" wrapText="1"/>
    </xf>
    <xf numFmtId="49" fontId="130" fillId="76" borderId="0" xfId="0" applyNumberFormat="1" applyFont="1" applyFill="1" applyAlignment="1">
      <alignment vertical="top" wrapText="1"/>
    </xf>
    <xf numFmtId="0" fontId="130" fillId="76" borderId="0" xfId="0" applyFont="1" applyFill="1" applyAlignment="1">
      <alignment vertical="top" wrapText="1"/>
    </xf>
    <xf numFmtId="0" fontId="130" fillId="63" borderId="0" xfId="0" applyFont="1" applyFill="1" applyAlignment="1">
      <alignment vertical="top" wrapText="1"/>
    </xf>
    <xf numFmtId="0" fontId="130" fillId="65" borderId="0" xfId="0" applyFont="1" applyFill="1" applyAlignment="1">
      <alignment vertical="top" wrapText="1"/>
    </xf>
    <xf numFmtId="0" fontId="130" fillId="62" borderId="0" xfId="0" applyFont="1" applyFill="1" applyAlignment="1">
      <alignment vertical="top" wrapText="1"/>
    </xf>
    <xf numFmtId="0" fontId="130" fillId="77" borderId="0" xfId="0" applyFont="1" applyFill="1" applyAlignment="1">
      <alignment vertical="top" wrapText="1"/>
    </xf>
    <xf numFmtId="0" fontId="129" fillId="73" borderId="0" xfId="0" applyFont="1" applyFill="1" applyAlignment="1">
      <alignment vertical="top" wrapText="1"/>
    </xf>
    <xf numFmtId="0" fontId="134" fillId="71" borderId="0" xfId="0" applyFont="1" applyFill="1" applyAlignment="1">
      <alignment wrapText="1"/>
    </xf>
    <xf numFmtId="0" fontId="134" fillId="71" borderId="0" xfId="0" applyFont="1" applyFill="1" applyAlignment="1">
      <alignment vertical="center" wrapText="1"/>
    </xf>
    <xf numFmtId="0" fontId="130" fillId="74" borderId="0" xfId="0" applyFont="1" applyFill="1" applyAlignment="1">
      <alignment vertical="top" wrapText="1"/>
    </xf>
    <xf numFmtId="0" fontId="130" fillId="75" borderId="0" xfId="0" applyFont="1" applyFill="1" applyAlignment="1">
      <alignment vertical="top" wrapText="1"/>
    </xf>
    <xf numFmtId="0" fontId="0" fillId="0" borderId="0" xfId="0" applyAlignment="1">
      <alignment vertical="top" wrapText="1"/>
    </xf>
    <xf numFmtId="49" fontId="0" fillId="0" borderId="0" xfId="0" applyNumberFormat="1" applyAlignment="1">
      <alignment horizontal="left"/>
    </xf>
    <xf numFmtId="49" fontId="0" fillId="0" borderId="0" xfId="0" applyNumberFormat="1"/>
    <xf numFmtId="167" fontId="0" fillId="0" borderId="0" xfId="0" applyNumberFormat="1"/>
    <xf numFmtId="168" fontId="0" fillId="0" borderId="0" xfId="4502" applyNumberFormat="1" applyFont="1"/>
    <xf numFmtId="167" fontId="0" fillId="71" borderId="0" xfId="0" applyNumberFormat="1" applyFill="1"/>
    <xf numFmtId="0" fontId="0" fillId="0" borderId="0" xfId="0" quotePrefix="1" applyAlignment="1">
      <alignment wrapText="1"/>
    </xf>
    <xf numFmtId="0" fontId="0" fillId="0" borderId="0" xfId="0" applyAlignment="1">
      <alignment horizontal="left"/>
    </xf>
    <xf numFmtId="49" fontId="0" fillId="0" borderId="0" xfId="0" quotePrefix="1" applyNumberFormat="1"/>
    <xf numFmtId="0" fontId="0" fillId="0" borderId="0" xfId="0" quotePrefix="1" applyAlignment="1">
      <alignment horizontal="left"/>
    </xf>
    <xf numFmtId="49" fontId="0" fillId="0" borderId="18" xfId="0" applyNumberFormat="1" applyBorder="1" applyAlignment="1">
      <alignment horizontal="left"/>
    </xf>
    <xf numFmtId="49" fontId="0" fillId="0" borderId="26" xfId="0" applyNumberFormat="1" applyBorder="1" applyAlignment="1">
      <alignment horizontal="left"/>
    </xf>
    <xf numFmtId="0" fontId="0" fillId="0" borderId="18" xfId="0" applyBorder="1" applyAlignment="1">
      <alignment horizontal="left"/>
    </xf>
    <xf numFmtId="0" fontId="127" fillId="64" borderId="26" xfId="0" applyFont="1" applyFill="1" applyBorder="1"/>
    <xf numFmtId="0" fontId="128" fillId="64" borderId="26" xfId="0" applyFont="1" applyFill="1" applyBorder="1"/>
    <xf numFmtId="44" fontId="128" fillId="64" borderId="26" xfId="0" applyNumberFormat="1" applyFont="1" applyFill="1" applyBorder="1"/>
    <xf numFmtId="167" fontId="107" fillId="64" borderId="26" xfId="1" applyNumberFormat="1" applyFont="1" applyFill="1" applyBorder="1" applyAlignment="1" applyProtection="1">
      <alignment horizontal="center" vertical="center"/>
    </xf>
    <xf numFmtId="0" fontId="127" fillId="67" borderId="18" xfId="0" applyFont="1" applyFill="1" applyBorder="1" applyAlignment="1">
      <alignment vertical="center"/>
    </xf>
    <xf numFmtId="0" fontId="107" fillId="67" borderId="18" xfId="0" applyFont="1" applyFill="1" applyBorder="1" applyAlignment="1">
      <alignment vertical="center"/>
    </xf>
    <xf numFmtId="44" fontId="107" fillId="67" borderId="18" xfId="0" applyNumberFormat="1" applyFont="1" applyFill="1" applyBorder="1" applyAlignment="1">
      <alignment vertical="center"/>
    </xf>
    <xf numFmtId="167" fontId="107" fillId="67" borderId="18" xfId="1" applyNumberFormat="1" applyFont="1" applyFill="1" applyBorder="1" applyAlignment="1" applyProtection="1">
      <alignment horizontal="center" vertical="center"/>
    </xf>
    <xf numFmtId="0" fontId="127" fillId="68" borderId="18" xfId="0" applyFont="1" applyFill="1" applyBorder="1" applyAlignment="1">
      <alignment vertical="center"/>
    </xf>
    <xf numFmtId="0" fontId="107" fillId="68" borderId="18" xfId="0" applyFont="1" applyFill="1" applyBorder="1" applyAlignment="1">
      <alignment vertical="center"/>
    </xf>
    <xf numFmtId="167" fontId="107" fillId="68" borderId="18" xfId="1" applyNumberFormat="1" applyFont="1" applyFill="1" applyBorder="1" applyAlignment="1" applyProtection="1">
      <alignment horizontal="center" vertical="center"/>
    </xf>
    <xf numFmtId="0" fontId="127" fillId="69" borderId="18" xfId="0" applyFont="1" applyFill="1" applyBorder="1" applyAlignment="1">
      <alignment vertical="center"/>
    </xf>
    <xf numFmtId="0" fontId="127" fillId="70" borderId="18" xfId="0" applyFont="1" applyFill="1" applyBorder="1" applyAlignment="1">
      <alignment vertical="center"/>
    </xf>
    <xf numFmtId="167" fontId="127" fillId="70" borderId="18" xfId="1" applyNumberFormat="1" applyFont="1" applyFill="1" applyBorder="1" applyAlignment="1" applyProtection="1">
      <alignment horizontal="center" vertical="center"/>
    </xf>
    <xf numFmtId="0" fontId="107" fillId="66" borderId="26" xfId="0" applyFont="1" applyFill="1" applyBorder="1" applyAlignment="1">
      <alignment horizontal="center" vertical="center"/>
    </xf>
    <xf numFmtId="0" fontId="107" fillId="69" borderId="18" xfId="0" applyFont="1" applyFill="1" applyBorder="1" applyAlignment="1">
      <alignment vertical="center"/>
    </xf>
    <xf numFmtId="44" fontId="107" fillId="69" borderId="18" xfId="0" applyNumberFormat="1" applyFont="1" applyFill="1" applyBorder="1" applyAlignment="1">
      <alignment vertical="center"/>
    </xf>
    <xf numFmtId="167" fontId="107" fillId="69" borderId="18" xfId="1" applyNumberFormat="1" applyFont="1" applyFill="1" applyBorder="1" applyAlignment="1" applyProtection="1">
      <alignment horizontal="center" vertical="center"/>
    </xf>
    <xf numFmtId="0" fontId="107" fillId="0" borderId="0" xfId="0" applyFont="1" applyAlignment="1">
      <alignment vertical="center"/>
    </xf>
    <xf numFmtId="0" fontId="91" fillId="0" borderId="0" xfId="0" applyFont="1" applyAlignment="1">
      <alignment vertical="center"/>
    </xf>
    <xf numFmtId="0" fontId="127" fillId="0" borderId="0" xfId="0" applyFont="1" applyAlignment="1">
      <alignment vertical="center"/>
    </xf>
    <xf numFmtId="0" fontId="128" fillId="0" borderId="0" xfId="0" applyFont="1" applyAlignment="1">
      <alignment vertical="center"/>
    </xf>
    <xf numFmtId="0" fontId="128" fillId="0" borderId="0" xfId="0" applyFont="1" applyAlignment="1">
      <alignment horizontal="right" vertical="center"/>
    </xf>
    <xf numFmtId="44" fontId="128" fillId="0" borderId="0" xfId="0" applyNumberFormat="1" applyFont="1" applyAlignment="1">
      <alignment vertical="center"/>
    </xf>
    <xf numFmtId="0" fontId="128" fillId="0" borderId="0" xfId="0" applyFont="1" applyAlignment="1">
      <alignment horizontal="center" vertical="center"/>
    </xf>
    <xf numFmtId="167" fontId="128" fillId="0" borderId="0" xfId="0" applyNumberFormat="1" applyFont="1" applyAlignment="1">
      <alignment vertical="center"/>
    </xf>
    <xf numFmtId="0" fontId="107" fillId="63" borderId="23" xfId="0" applyFont="1" applyFill="1" applyBorder="1" applyAlignment="1">
      <alignment horizontal="left" vertical="center" wrapText="1"/>
    </xf>
    <xf numFmtId="44" fontId="107" fillId="63" borderId="23" xfId="0" applyNumberFormat="1" applyFont="1" applyFill="1" applyBorder="1" applyAlignment="1">
      <alignment horizontal="center" vertical="center" wrapText="1"/>
    </xf>
    <xf numFmtId="0" fontId="107" fillId="0" borderId="18" xfId="0" applyFont="1" applyBorder="1" applyAlignment="1">
      <alignment vertical="center"/>
    </xf>
    <xf numFmtId="44" fontId="107" fillId="0" borderId="18" xfId="0" applyNumberFormat="1" applyFont="1" applyBorder="1" applyAlignment="1">
      <alignment vertical="center"/>
    </xf>
    <xf numFmtId="0" fontId="107" fillId="0" borderId="18" xfId="0" applyFont="1" applyBorder="1" applyAlignment="1" applyProtection="1">
      <alignment horizontal="center" vertical="center"/>
      <protection locked="0"/>
    </xf>
    <xf numFmtId="167" fontId="107" fillId="0" borderId="18" xfId="1" applyNumberFormat="1" applyFont="1" applyFill="1" applyBorder="1" applyAlignment="1" applyProtection="1">
      <alignment horizontal="center" vertical="center"/>
    </xf>
    <xf numFmtId="0" fontId="107" fillId="0" borderId="17" xfId="0" applyFont="1" applyBorder="1" applyAlignment="1" applyProtection="1">
      <alignment horizontal="center" vertical="center"/>
      <protection locked="0"/>
    </xf>
    <xf numFmtId="0" fontId="107" fillId="0" borderId="27" xfId="0" applyFont="1" applyBorder="1" applyAlignment="1">
      <alignment vertical="center"/>
    </xf>
    <xf numFmtId="0" fontId="107" fillId="0" borderId="27" xfId="0" applyFont="1" applyBorder="1" applyAlignment="1" applyProtection="1">
      <alignment horizontal="center" vertical="center"/>
      <protection locked="0"/>
    </xf>
    <xf numFmtId="0" fontId="141" fillId="0" borderId="0" xfId="0" applyFont="1" applyAlignment="1">
      <alignment horizontal="center" vertical="center"/>
    </xf>
    <xf numFmtId="0" fontId="127" fillId="63" borderId="25" xfId="0" applyFont="1" applyFill="1" applyBorder="1" applyAlignment="1">
      <alignment horizontal="left" vertical="center"/>
    </xf>
    <xf numFmtId="167" fontId="107" fillId="0" borderId="0" xfId="1" applyNumberFormat="1" applyFont="1" applyFill="1" applyBorder="1" applyAlignment="1" applyProtection="1">
      <alignment horizontal="center" vertical="center"/>
    </xf>
    <xf numFmtId="0" fontId="107" fillId="0" borderId="0" xfId="0" applyFont="1" applyAlignment="1">
      <alignment horizontal="center" vertical="center" wrapText="1"/>
    </xf>
    <xf numFmtId="167" fontId="127" fillId="0" borderId="0" xfId="1" applyNumberFormat="1" applyFont="1" applyFill="1" applyBorder="1" applyAlignment="1" applyProtection="1">
      <alignment horizontal="center" vertical="center"/>
    </xf>
    <xf numFmtId="0" fontId="127" fillId="0" borderId="0" xfId="0" applyFont="1"/>
    <xf numFmtId="0" fontId="127" fillId="70" borderId="18" xfId="0" applyFont="1" applyFill="1" applyBorder="1" applyAlignment="1" applyProtection="1">
      <alignment horizontal="center" vertical="center"/>
      <protection locked="0"/>
    </xf>
    <xf numFmtId="0" fontId="107" fillId="0" borderId="26" xfId="0" applyFont="1" applyBorder="1" applyAlignment="1">
      <alignment vertical="center"/>
    </xf>
    <xf numFmtId="0" fontId="107" fillId="0" borderId="26" xfId="0" applyFont="1" applyBorder="1" applyAlignment="1" applyProtection="1">
      <alignment horizontal="center" vertical="center"/>
      <protection locked="0"/>
    </xf>
    <xf numFmtId="167" fontId="107" fillId="0" borderId="26" xfId="1" applyNumberFormat="1" applyFont="1" applyFill="1" applyBorder="1" applyAlignment="1" applyProtection="1">
      <alignment horizontal="center" vertical="center"/>
    </xf>
    <xf numFmtId="0" fontId="127" fillId="63" borderId="30" xfId="0" applyFont="1" applyFill="1" applyBorder="1" applyAlignment="1">
      <alignment horizontal="left" vertical="center" wrapText="1"/>
    </xf>
    <xf numFmtId="0" fontId="107" fillId="63" borderId="30" xfId="0" applyFont="1" applyFill="1" applyBorder="1" applyAlignment="1">
      <alignment horizontal="left" vertical="center" wrapText="1"/>
    </xf>
    <xf numFmtId="44" fontId="107" fillId="63" borderId="30" xfId="0" applyNumberFormat="1" applyFont="1" applyFill="1" applyBorder="1" applyAlignment="1">
      <alignment horizontal="left" vertical="center" wrapText="1"/>
    </xf>
    <xf numFmtId="0" fontId="127" fillId="63" borderId="30" xfId="0" applyFont="1" applyFill="1" applyBorder="1" applyAlignment="1">
      <alignment horizontal="left" vertical="center"/>
    </xf>
    <xf numFmtId="49" fontId="124" fillId="76" borderId="15" xfId="0" applyNumberFormat="1" applyFont="1" applyFill="1" applyBorder="1" applyAlignment="1">
      <alignment vertical="center"/>
    </xf>
    <xf numFmtId="44" fontId="124" fillId="76" borderId="15" xfId="0" applyNumberFormat="1" applyFont="1" applyFill="1" applyBorder="1" applyAlignment="1">
      <alignment vertical="center"/>
    </xf>
    <xf numFmtId="0" fontId="142" fillId="76" borderId="15" xfId="0" applyFont="1" applyFill="1" applyBorder="1" applyAlignment="1" applyProtection="1">
      <alignment horizontal="center" vertical="center"/>
      <protection locked="0"/>
    </xf>
    <xf numFmtId="0" fontId="142" fillId="76" borderId="15" xfId="0" applyFont="1" applyFill="1" applyBorder="1" applyAlignment="1">
      <alignment vertical="center"/>
    </xf>
    <xf numFmtId="167" fontId="142" fillId="76" borderId="15" xfId="1" applyNumberFormat="1" applyFont="1" applyFill="1" applyBorder="1" applyAlignment="1" applyProtection="1">
      <alignment horizontal="center" vertical="center"/>
    </xf>
    <xf numFmtId="0" fontId="142" fillId="0" borderId="0" xfId="0" applyFont="1" applyAlignment="1">
      <alignment vertical="center"/>
    </xf>
    <xf numFmtId="0" fontId="143" fillId="0" borderId="18" xfId="0" applyFont="1" applyBorder="1" applyAlignment="1">
      <alignment vertical="center"/>
    </xf>
    <xf numFmtId="44" fontId="143" fillId="0" borderId="18" xfId="0" applyNumberFormat="1" applyFont="1" applyBorder="1" applyAlignment="1">
      <alignment vertical="center"/>
    </xf>
    <xf numFmtId="0" fontId="143" fillId="0" borderId="18" xfId="0" applyFont="1" applyBorder="1" applyAlignment="1" applyProtection="1">
      <alignment horizontal="center" vertical="center"/>
      <protection locked="0"/>
    </xf>
    <xf numFmtId="167" fontId="143" fillId="0" borderId="18" xfId="1" applyNumberFormat="1" applyFont="1" applyFill="1" applyBorder="1" applyAlignment="1" applyProtection="1">
      <alignment horizontal="center" vertical="center"/>
    </xf>
    <xf numFmtId="0" fontId="143" fillId="0" borderId="17" xfId="0" applyFont="1" applyBorder="1" applyAlignment="1" applyProtection="1">
      <alignment horizontal="center" vertical="center"/>
      <protection locked="0"/>
    </xf>
    <xf numFmtId="0" fontId="140" fillId="0" borderId="0" xfId="0" applyFont="1" applyAlignment="1" applyProtection="1">
      <alignment vertical="center"/>
      <protection locked="0"/>
    </xf>
    <xf numFmtId="0" fontId="128" fillId="0" borderId="0" xfId="0" applyFont="1" applyAlignment="1" applyProtection="1">
      <alignment vertical="center"/>
      <protection locked="0"/>
    </xf>
    <xf numFmtId="0" fontId="138" fillId="0" borderId="0" xfId="0" applyFont="1" applyAlignment="1" applyProtection="1">
      <alignment vertical="center"/>
      <protection locked="0"/>
    </xf>
    <xf numFmtId="44" fontId="138" fillId="0" borderId="0" xfId="0" applyNumberFormat="1" applyFont="1" applyAlignment="1" applyProtection="1">
      <alignment vertical="center"/>
      <protection locked="0"/>
    </xf>
    <xf numFmtId="0" fontId="139" fillId="0" borderId="0" xfId="0" applyFont="1" applyAlignment="1" applyProtection="1">
      <alignment horizontal="center" vertical="center"/>
      <protection locked="0"/>
    </xf>
    <xf numFmtId="167" fontId="139" fillId="0" borderId="0" xfId="0" applyNumberFormat="1" applyFont="1" applyAlignment="1" applyProtection="1">
      <alignment vertical="center"/>
      <protection locked="0"/>
    </xf>
    <xf numFmtId="0" fontId="128" fillId="0" borderId="29" xfId="0" applyFont="1" applyBorder="1" applyAlignment="1" applyProtection="1">
      <alignment vertical="center"/>
      <protection locked="0"/>
    </xf>
    <xf numFmtId="0" fontId="128" fillId="0" borderId="0" xfId="0" applyFont="1" applyAlignment="1" applyProtection="1">
      <alignment horizontal="center" vertical="center"/>
      <protection locked="0"/>
    </xf>
    <xf numFmtId="44" fontId="128" fillId="0" borderId="29" xfId="0" applyNumberFormat="1" applyFont="1" applyBorder="1" applyAlignment="1" applyProtection="1">
      <alignment vertical="center"/>
      <protection locked="0"/>
    </xf>
    <xf numFmtId="0" fontId="128" fillId="0" borderId="29" xfId="0" applyFont="1" applyBorder="1" applyAlignment="1" applyProtection="1">
      <alignment horizontal="center" vertical="center"/>
      <protection locked="0"/>
    </xf>
    <xf numFmtId="0" fontId="128" fillId="0" borderId="27" xfId="0" applyFont="1" applyBorder="1" applyAlignment="1" applyProtection="1">
      <alignment vertical="center"/>
      <protection locked="0"/>
    </xf>
    <xf numFmtId="44" fontId="128" fillId="0" borderId="27" xfId="0" applyNumberFormat="1" applyFont="1" applyBorder="1" applyAlignment="1" applyProtection="1">
      <alignment vertical="center"/>
      <protection locked="0"/>
    </xf>
    <xf numFmtId="0" fontId="128" fillId="0" borderId="27" xfId="0" applyFont="1" applyBorder="1" applyAlignment="1" applyProtection="1">
      <alignment horizontal="center" vertical="center"/>
      <protection locked="0"/>
    </xf>
    <xf numFmtId="167" fontId="128" fillId="0" borderId="27" xfId="0" applyNumberFormat="1" applyFont="1" applyBorder="1" applyAlignment="1" applyProtection="1">
      <alignment vertical="center"/>
      <protection locked="0"/>
    </xf>
    <xf numFmtId="167" fontId="128" fillId="0" borderId="0" xfId="0" applyNumberFormat="1" applyFont="1" applyAlignment="1" applyProtection="1">
      <alignment vertical="center"/>
      <protection locked="0"/>
    </xf>
    <xf numFmtId="0" fontId="142" fillId="76" borderId="15" xfId="0" applyFont="1" applyFill="1" applyBorder="1" applyAlignment="1" applyProtection="1">
      <alignment vertical="center"/>
      <protection locked="0"/>
    </xf>
    <xf numFmtId="0" fontId="127" fillId="63" borderId="23" xfId="0" applyFont="1" applyFill="1" applyBorder="1" applyAlignment="1" applyProtection="1">
      <alignment horizontal="center" vertical="center" wrapText="1"/>
      <protection locked="0"/>
    </xf>
    <xf numFmtId="0" fontId="107" fillId="0" borderId="0" xfId="0" applyFont="1" applyAlignment="1" applyProtection="1">
      <alignment vertical="center"/>
      <protection locked="0"/>
    </xf>
    <xf numFmtId="0" fontId="107" fillId="63" borderId="30" xfId="0" applyFont="1" applyFill="1" applyBorder="1" applyAlignment="1" applyProtection="1">
      <alignment horizontal="center" vertical="center" wrapText="1"/>
      <protection locked="0"/>
    </xf>
    <xf numFmtId="0" fontId="127" fillId="68" borderId="18" xfId="0" applyFont="1" applyFill="1" applyBorder="1" applyAlignment="1" applyProtection="1">
      <alignment horizontal="center" vertical="center"/>
      <protection locked="0"/>
    </xf>
    <xf numFmtId="0" fontId="141" fillId="0" borderId="0" xfId="0" applyFont="1" applyAlignment="1" applyProtection="1">
      <alignment horizontal="center" vertical="center"/>
      <protection locked="0"/>
    </xf>
    <xf numFmtId="0" fontId="127" fillId="69" borderId="18" xfId="0" applyFont="1" applyFill="1" applyBorder="1" applyAlignment="1" applyProtection="1">
      <alignment horizontal="center" vertical="center"/>
      <protection locked="0"/>
    </xf>
    <xf numFmtId="0" fontId="127" fillId="64" borderId="26" xfId="0" applyFont="1" applyFill="1" applyBorder="1" applyAlignment="1" applyProtection="1">
      <alignment horizontal="center"/>
      <protection locked="0"/>
    </xf>
    <xf numFmtId="0" fontId="127" fillId="67" borderId="18" xfId="0" applyFont="1" applyFill="1" applyBorder="1" applyAlignment="1" applyProtection="1">
      <alignment horizontal="center" vertical="center"/>
      <protection locked="0"/>
    </xf>
    <xf numFmtId="0" fontId="107" fillId="0" borderId="0" xfId="0" applyFont="1" applyAlignment="1" applyProtection="1">
      <alignment horizontal="center" vertical="center"/>
      <protection locked="0"/>
    </xf>
    <xf numFmtId="0" fontId="127" fillId="0" borderId="0" xfId="0" applyFont="1" applyAlignment="1" applyProtection="1">
      <alignment horizontal="center" vertical="center"/>
      <protection locked="0"/>
    </xf>
    <xf numFmtId="0" fontId="127" fillId="0" borderId="0" xfId="0" applyFont="1" applyAlignment="1" applyProtection="1">
      <alignment vertical="center"/>
      <protection locked="0"/>
    </xf>
    <xf numFmtId="167" fontId="139" fillId="0" borderId="0" xfId="0" applyNumberFormat="1" applyFont="1" applyAlignment="1">
      <alignment vertical="center"/>
    </xf>
    <xf numFmtId="0" fontId="107" fillId="63" borderId="23" xfId="0" applyFont="1" applyFill="1" applyBorder="1" applyAlignment="1">
      <alignment horizontal="center" vertical="center" wrapText="1"/>
    </xf>
    <xf numFmtId="0" fontId="128" fillId="66" borderId="26" xfId="0" applyFont="1" applyFill="1" applyBorder="1" applyAlignment="1">
      <alignment horizontal="center" vertical="center"/>
    </xf>
    <xf numFmtId="0" fontId="107" fillId="63" borderId="30" xfId="0" applyFont="1" applyFill="1" applyBorder="1" applyAlignment="1">
      <alignment horizontal="center" vertical="center" wrapText="1"/>
    </xf>
    <xf numFmtId="0" fontId="128" fillId="0" borderId="0" xfId="0" applyFont="1" applyAlignment="1" applyProtection="1">
      <alignment horizontal="right"/>
      <protection locked="0"/>
    </xf>
    <xf numFmtId="167" fontId="128" fillId="0" borderId="0" xfId="0" applyNumberFormat="1" applyFont="1" applyAlignment="1" applyProtection="1">
      <alignment horizontal="right"/>
      <protection locked="0"/>
    </xf>
    <xf numFmtId="0" fontId="145" fillId="0" borderId="18" xfId="0" applyFont="1" applyBorder="1" applyAlignment="1">
      <alignment vertical="center"/>
    </xf>
    <xf numFmtId="44" fontId="107" fillId="0" borderId="0" xfId="0" applyNumberFormat="1" applyFont="1" applyAlignment="1">
      <alignment vertical="center"/>
    </xf>
    <xf numFmtId="0" fontId="127" fillId="69" borderId="17" xfId="0" applyFont="1" applyFill="1" applyBorder="1" applyAlignment="1">
      <alignment horizontal="left" vertical="center"/>
    </xf>
    <xf numFmtId="167" fontId="144" fillId="0" borderId="27" xfId="0" applyNumberFormat="1" applyFont="1" applyBorder="1" applyAlignment="1">
      <alignment horizontal="right" vertical="center"/>
    </xf>
    <xf numFmtId="0" fontId="97" fillId="48" borderId="23" xfId="0" applyFont="1" applyFill="1" applyBorder="1" applyAlignment="1">
      <alignment horizontal="left" vertical="center" wrapText="1"/>
    </xf>
    <xf numFmtId="0" fontId="98" fillId="50" borderId="23" xfId="0" applyFont="1" applyFill="1" applyBorder="1" applyAlignment="1">
      <alignment horizontal="left" vertical="center" wrapText="1"/>
    </xf>
    <xf numFmtId="0" fontId="97" fillId="50" borderId="23" xfId="0" applyFont="1" applyFill="1" applyBorder="1" applyAlignment="1">
      <alignment horizontal="left" vertical="center" wrapText="1"/>
    </xf>
    <xf numFmtId="0" fontId="3" fillId="0" borderId="0" xfId="0" applyFont="1" applyAlignment="1">
      <alignment horizontal="center" vertical="center"/>
    </xf>
    <xf numFmtId="0" fontId="96" fillId="0" borderId="0" xfId="0" applyFont="1" applyAlignment="1">
      <alignment horizontal="left" wrapText="1"/>
    </xf>
    <xf numFmtId="0" fontId="96" fillId="0" borderId="21" xfId="0" applyFont="1" applyBorder="1" applyAlignment="1">
      <alignment horizontal="left" wrapText="1"/>
    </xf>
    <xf numFmtId="0" fontId="108" fillId="0" borderId="0" xfId="0" applyFont="1" applyAlignment="1">
      <alignment horizontal="left" vertical="center" wrapText="1"/>
    </xf>
    <xf numFmtId="0" fontId="97" fillId="45" borderId="23" xfId="0" applyFont="1" applyFill="1" applyBorder="1" applyAlignment="1">
      <alignment horizontal="left" vertical="center" wrapText="1"/>
    </xf>
    <xf numFmtId="0" fontId="97" fillId="46" borderId="23" xfId="0" applyFont="1" applyFill="1" applyBorder="1" applyAlignment="1">
      <alignment horizontal="left" vertical="center" wrapText="1"/>
    </xf>
    <xf numFmtId="0" fontId="97" fillId="37" borderId="23" xfId="0" applyFont="1" applyFill="1" applyBorder="1" applyAlignment="1">
      <alignment horizontal="left" vertical="center" wrapText="1"/>
    </xf>
    <xf numFmtId="0" fontId="97" fillId="39" borderId="23" xfId="0" applyFont="1" applyFill="1" applyBorder="1" applyAlignment="1">
      <alignment horizontal="left" vertical="center" wrapText="1"/>
    </xf>
    <xf numFmtId="0" fontId="97" fillId="36" borderId="23" xfId="0" applyFont="1" applyFill="1" applyBorder="1" applyAlignment="1">
      <alignment horizontal="left" vertical="center" wrapText="1"/>
    </xf>
    <xf numFmtId="0" fontId="98" fillId="42" borderId="23" xfId="0" applyFont="1" applyFill="1" applyBorder="1" applyAlignment="1">
      <alignment horizontal="left" vertical="center" wrapText="1"/>
    </xf>
    <xf numFmtId="0" fontId="97" fillId="42" borderId="23" xfId="0" applyFont="1" applyFill="1" applyBorder="1" applyAlignment="1">
      <alignment horizontal="left" vertical="center" wrapText="1"/>
    </xf>
    <xf numFmtId="0" fontId="98" fillId="44" borderId="23" xfId="0" applyFont="1" applyFill="1" applyBorder="1" applyAlignment="1">
      <alignment horizontal="left" vertical="center" wrapText="1"/>
    </xf>
    <xf numFmtId="0" fontId="97" fillId="44" borderId="23" xfId="0" applyFont="1" applyFill="1" applyBorder="1" applyAlignment="1">
      <alignment horizontal="left" vertical="center" wrapText="1"/>
    </xf>
    <xf numFmtId="0" fontId="97" fillId="62" borderId="23" xfId="0" applyFont="1" applyFill="1" applyBorder="1" applyAlignment="1">
      <alignment horizontal="left" vertical="center" wrapText="1"/>
    </xf>
    <xf numFmtId="0" fontId="97" fillId="38" borderId="23" xfId="0" applyFont="1" applyFill="1" applyBorder="1" applyAlignment="1">
      <alignment horizontal="left" vertical="center" wrapText="1"/>
    </xf>
    <xf numFmtId="0" fontId="97" fillId="40" borderId="23" xfId="0" applyFont="1" applyFill="1" applyBorder="1" applyAlignment="1">
      <alignment horizontal="left" vertical="center" wrapText="1"/>
    </xf>
    <xf numFmtId="0" fontId="126" fillId="0" borderId="0" xfId="0" applyFont="1" applyAlignment="1">
      <alignment horizontal="center" vertical="center"/>
    </xf>
    <xf numFmtId="0" fontId="97" fillId="58" borderId="23" xfId="0" applyFont="1" applyFill="1" applyBorder="1" applyAlignment="1">
      <alignment horizontal="left" vertical="center" wrapText="1"/>
    </xf>
    <xf numFmtId="0" fontId="97" fillId="53" borderId="23" xfId="0" applyFont="1" applyFill="1" applyBorder="1" applyAlignment="1">
      <alignment horizontal="left" vertical="center" wrapText="1"/>
    </xf>
    <xf numFmtId="0" fontId="97" fillId="54" borderId="23" xfId="0" applyFont="1" applyFill="1" applyBorder="1" applyAlignment="1">
      <alignment horizontal="left" vertical="center" wrapText="1"/>
    </xf>
    <xf numFmtId="0" fontId="97" fillId="55" borderId="23" xfId="0" applyFont="1" applyFill="1" applyBorder="1" applyAlignment="1">
      <alignment horizontal="left" vertical="center" wrapText="1"/>
    </xf>
    <xf numFmtId="0" fontId="98" fillId="56" borderId="23" xfId="0" applyFont="1" applyFill="1" applyBorder="1" applyAlignment="1">
      <alignment horizontal="left" vertical="center" wrapText="1"/>
    </xf>
    <xf numFmtId="0" fontId="120" fillId="0" borderId="0" xfId="0" applyFont="1" applyAlignment="1">
      <alignment horizontal="center" vertical="center"/>
    </xf>
    <xf numFmtId="0" fontId="114" fillId="0" borderId="24" xfId="0" applyFont="1" applyBorder="1" applyAlignment="1">
      <alignment horizontal="left" vertical="center"/>
    </xf>
    <xf numFmtId="0" fontId="112" fillId="0" borderId="0" xfId="0" applyFont="1" applyAlignment="1">
      <alignment horizontal="left" vertical="center"/>
    </xf>
    <xf numFmtId="0" fontId="114" fillId="0" borderId="0" xfId="0" applyFont="1" applyAlignment="1">
      <alignment horizontal="left" vertical="center"/>
    </xf>
    <xf numFmtId="0" fontId="114" fillId="0" borderId="0" xfId="0" applyFont="1" applyAlignment="1">
      <alignment horizontal="left" vertical="center" wrapText="1"/>
    </xf>
    <xf numFmtId="0" fontId="112" fillId="0" borderId="0" xfId="0" applyFont="1" applyAlignment="1">
      <alignment horizontal="left" vertical="center" wrapText="1"/>
    </xf>
    <xf numFmtId="0" fontId="112" fillId="0" borderId="24" xfId="0" applyFont="1" applyBorder="1" applyAlignment="1">
      <alignment horizontal="left" vertical="center" wrapText="1"/>
    </xf>
    <xf numFmtId="0" fontId="97" fillId="60" borderId="23" xfId="0" applyFont="1" applyFill="1" applyBorder="1" applyAlignment="1">
      <alignment horizontal="left" vertical="center" wrapText="1"/>
    </xf>
    <xf numFmtId="0" fontId="97" fillId="61" borderId="23" xfId="0" applyFont="1" applyFill="1" applyBorder="1" applyAlignment="1">
      <alignment horizontal="left" vertical="center" wrapText="1"/>
    </xf>
    <xf numFmtId="0" fontId="97" fillId="51" borderId="23" xfId="0" applyFont="1" applyFill="1" applyBorder="1" applyAlignment="1">
      <alignment horizontal="left" vertical="center" wrapText="1"/>
    </xf>
    <xf numFmtId="0" fontId="98" fillId="38" borderId="23" xfId="0" applyFont="1" applyFill="1" applyBorder="1" applyAlignment="1">
      <alignment horizontal="left" vertical="center" wrapText="1"/>
    </xf>
    <xf numFmtId="0" fontId="146" fillId="0" borderId="18" xfId="0" applyFont="1" applyBorder="1" applyAlignment="1">
      <alignment vertical="center"/>
    </xf>
  </cellXfs>
  <cellStyles count="4503">
    <cellStyle name="_~2556218" xfId="2" xr:uid="{00000000-0005-0000-0000-000000000000}"/>
    <cellStyle name="_2009 PETCARE ICP AUG 5 - email" xfId="3" xr:uid="{00000000-0005-0000-0000-000001000000}"/>
    <cellStyle name="_2009 Prelim ICPs" xfId="4" xr:uid="{00000000-0005-0000-0000-000002000000}"/>
    <cellStyle name="_2011 Flexible Supply Cost Standards" xfId="5" xr:uid="{00000000-0005-0000-0000-000003000000}"/>
    <cellStyle name="_2011 packaging Standard_pet_snack_food" xfId="6" xr:uid="{00000000-0005-0000-0000-000004000000}"/>
    <cellStyle name="_2011 US ICPs Estimate July 19th" xfId="7" xr:uid="{00000000-0005-0000-0000-000005000000}"/>
    <cellStyle name="_All plants LC" xfId="8" xr:uid="{00000000-0005-0000-0000-000006000000}"/>
    <cellStyle name="_bridge MCC" xfId="9" xr:uid="{00000000-0005-0000-0000-000007000000}"/>
    <cellStyle name="_New Wet ICPs" xfId="10" xr:uid="{00000000-0005-0000-0000-000008000000}"/>
    <cellStyle name="_Operating Plan Template - Excel Files 2009 v7" xfId="11" xr:uid="{00000000-0005-0000-0000-000009000000}"/>
    <cellStyle name="_RAI Industrial Report 2011 P01 F" xfId="12" xr:uid="{00000000-0005-0000-0000-00000A000000}"/>
    <cellStyle name="_RAI Industrial Report 2011 P01 F 2" xfId="13" xr:uid="{00000000-0005-0000-0000-00000B000000}"/>
    <cellStyle name="_saisie ANA" xfId="14" xr:uid="{00000000-0005-0000-0000-00000C000000}"/>
    <cellStyle name="_saisie MF LC" xfId="15" xr:uid="{00000000-0005-0000-0000-00000D000000}"/>
    <cellStyle name="_volume of production" xfId="16" xr:uid="{00000000-0005-0000-0000-00000E000000}"/>
    <cellStyle name="20 % - Accent1" xfId="17" xr:uid="{00000000-0005-0000-0000-00000F000000}"/>
    <cellStyle name="20 % - Accent2" xfId="18" xr:uid="{00000000-0005-0000-0000-000010000000}"/>
    <cellStyle name="20 % - Accent3" xfId="19" xr:uid="{00000000-0005-0000-0000-000011000000}"/>
    <cellStyle name="20 % - Accent4" xfId="20" xr:uid="{00000000-0005-0000-0000-000012000000}"/>
    <cellStyle name="20 % - Accent5" xfId="21" xr:uid="{00000000-0005-0000-0000-000013000000}"/>
    <cellStyle name="20 % - Accent6" xfId="22" xr:uid="{00000000-0005-0000-0000-000014000000}"/>
    <cellStyle name="20% - 1. jelölőszín" xfId="23" xr:uid="{00000000-0005-0000-0000-000015000000}"/>
    <cellStyle name="20% - 2. jelölőszín" xfId="24" xr:uid="{00000000-0005-0000-0000-000016000000}"/>
    <cellStyle name="20% - 3. jelölőszín" xfId="25" xr:uid="{00000000-0005-0000-0000-000017000000}"/>
    <cellStyle name="20% - 4. jelölőszín" xfId="26" xr:uid="{00000000-0005-0000-0000-000018000000}"/>
    <cellStyle name="20% - 5. jelölőszín" xfId="27" xr:uid="{00000000-0005-0000-0000-000019000000}"/>
    <cellStyle name="20% - 6. jelölőszín" xfId="28" xr:uid="{00000000-0005-0000-0000-00001A000000}"/>
    <cellStyle name="20% - Accent1 2" xfId="29" xr:uid="{00000000-0005-0000-0000-00001B000000}"/>
    <cellStyle name="20% - Accent1 2 2" xfId="30" xr:uid="{00000000-0005-0000-0000-00001C000000}"/>
    <cellStyle name="20% - Accent1 2 3" xfId="31" xr:uid="{00000000-0005-0000-0000-00001D000000}"/>
    <cellStyle name="20% - Accent1 3" xfId="32" xr:uid="{00000000-0005-0000-0000-00001E000000}"/>
    <cellStyle name="20% - Accent1 4" xfId="33" xr:uid="{00000000-0005-0000-0000-00001F000000}"/>
    <cellStyle name="20% - Accent1 5" xfId="34" xr:uid="{00000000-0005-0000-0000-000020000000}"/>
    <cellStyle name="20% - Accent1 6" xfId="35" xr:uid="{00000000-0005-0000-0000-000021000000}"/>
    <cellStyle name="20% - Accent2 2" xfId="36" xr:uid="{00000000-0005-0000-0000-000022000000}"/>
    <cellStyle name="20% - Accent2 2 2" xfId="37" xr:uid="{00000000-0005-0000-0000-000023000000}"/>
    <cellStyle name="20% - Accent2 2 3" xfId="38" xr:uid="{00000000-0005-0000-0000-000024000000}"/>
    <cellStyle name="20% - Accent2 3" xfId="39" xr:uid="{00000000-0005-0000-0000-000025000000}"/>
    <cellStyle name="20% - Accent2 4" xfId="40" xr:uid="{00000000-0005-0000-0000-000026000000}"/>
    <cellStyle name="20% - Accent2 5" xfId="41" xr:uid="{00000000-0005-0000-0000-000027000000}"/>
    <cellStyle name="20% - Accent2 6" xfId="42" xr:uid="{00000000-0005-0000-0000-000028000000}"/>
    <cellStyle name="20% - Accent3 2" xfId="43" xr:uid="{00000000-0005-0000-0000-000029000000}"/>
    <cellStyle name="20% - Accent3 2 2" xfId="44" xr:uid="{00000000-0005-0000-0000-00002A000000}"/>
    <cellStyle name="20% - Accent3 2 3" xfId="45" xr:uid="{00000000-0005-0000-0000-00002B000000}"/>
    <cellStyle name="20% - Accent3 3" xfId="46" xr:uid="{00000000-0005-0000-0000-00002C000000}"/>
    <cellStyle name="20% - Accent3 4" xfId="47" xr:uid="{00000000-0005-0000-0000-00002D000000}"/>
    <cellStyle name="20% - Accent3 5" xfId="48" xr:uid="{00000000-0005-0000-0000-00002E000000}"/>
    <cellStyle name="20% - Accent3 6" xfId="49" xr:uid="{00000000-0005-0000-0000-00002F000000}"/>
    <cellStyle name="20% - Accent4 2" xfId="50" xr:uid="{00000000-0005-0000-0000-000030000000}"/>
    <cellStyle name="20% - Accent4 2 2" xfId="51" xr:uid="{00000000-0005-0000-0000-000031000000}"/>
    <cellStyle name="20% - Accent4 2 3" xfId="52" xr:uid="{00000000-0005-0000-0000-000032000000}"/>
    <cellStyle name="20% - Accent4 3" xfId="53" xr:uid="{00000000-0005-0000-0000-000033000000}"/>
    <cellStyle name="20% - Accent4 4" xfId="54" xr:uid="{00000000-0005-0000-0000-000034000000}"/>
    <cellStyle name="20% - Accent4 5" xfId="55" xr:uid="{00000000-0005-0000-0000-000035000000}"/>
    <cellStyle name="20% - Accent4 6" xfId="56" xr:uid="{00000000-0005-0000-0000-000036000000}"/>
    <cellStyle name="20% - Accent5 2" xfId="57" xr:uid="{00000000-0005-0000-0000-000037000000}"/>
    <cellStyle name="20% - Accent5 2 2" xfId="58" xr:uid="{00000000-0005-0000-0000-000038000000}"/>
    <cellStyle name="20% - Accent5 2 3" xfId="59" xr:uid="{00000000-0005-0000-0000-000039000000}"/>
    <cellStyle name="20% - Accent5 3" xfId="60" xr:uid="{00000000-0005-0000-0000-00003A000000}"/>
    <cellStyle name="20% - Accent5 4" xfId="61" xr:uid="{00000000-0005-0000-0000-00003B000000}"/>
    <cellStyle name="20% - Accent5 5" xfId="62" xr:uid="{00000000-0005-0000-0000-00003C000000}"/>
    <cellStyle name="20% - Accent6 2" xfId="63" xr:uid="{00000000-0005-0000-0000-00003D000000}"/>
    <cellStyle name="20% - Accent6 2 2" xfId="64" xr:uid="{00000000-0005-0000-0000-00003E000000}"/>
    <cellStyle name="20% - Accent6 2 3" xfId="65" xr:uid="{00000000-0005-0000-0000-00003F000000}"/>
    <cellStyle name="20% - Accent6 3" xfId="66" xr:uid="{00000000-0005-0000-0000-000040000000}"/>
    <cellStyle name="20% - Accent6 4" xfId="67" xr:uid="{00000000-0005-0000-0000-000041000000}"/>
    <cellStyle name="20% - Accent6 5" xfId="68" xr:uid="{00000000-0005-0000-0000-000042000000}"/>
    <cellStyle name="20% - akcent 1" xfId="69" xr:uid="{00000000-0005-0000-0000-000043000000}"/>
    <cellStyle name="20% - akcent 2" xfId="70" xr:uid="{00000000-0005-0000-0000-000044000000}"/>
    <cellStyle name="20% - akcent 3" xfId="71" xr:uid="{00000000-0005-0000-0000-000045000000}"/>
    <cellStyle name="20% - akcent 4" xfId="72" xr:uid="{00000000-0005-0000-0000-000046000000}"/>
    <cellStyle name="20% - akcent 5" xfId="73" xr:uid="{00000000-0005-0000-0000-000047000000}"/>
    <cellStyle name="20% - akcent 6" xfId="74" xr:uid="{00000000-0005-0000-0000-000048000000}"/>
    <cellStyle name="20% - Ênfase1" xfId="75" xr:uid="{00000000-0005-0000-0000-000049000000}"/>
    <cellStyle name="20% - Ênfase2" xfId="76" xr:uid="{00000000-0005-0000-0000-00004A000000}"/>
    <cellStyle name="20% - Ênfase3" xfId="77" xr:uid="{00000000-0005-0000-0000-00004B000000}"/>
    <cellStyle name="20% - Ênfase4" xfId="78" xr:uid="{00000000-0005-0000-0000-00004C000000}"/>
    <cellStyle name="20% - Ênfase5" xfId="79" xr:uid="{00000000-0005-0000-0000-00004D000000}"/>
    <cellStyle name="20% - Ênfase6" xfId="80" xr:uid="{00000000-0005-0000-0000-00004E000000}"/>
    <cellStyle name="20% - Énfasis1" xfId="81" xr:uid="{00000000-0005-0000-0000-00004F000000}"/>
    <cellStyle name="20% - Énfasis2" xfId="82" xr:uid="{00000000-0005-0000-0000-000050000000}"/>
    <cellStyle name="20% - Énfasis3" xfId="83" xr:uid="{00000000-0005-0000-0000-000051000000}"/>
    <cellStyle name="20% - Énfasis4" xfId="84" xr:uid="{00000000-0005-0000-0000-000052000000}"/>
    <cellStyle name="20% - Énfasis5" xfId="85" xr:uid="{00000000-0005-0000-0000-000053000000}"/>
    <cellStyle name="20% - Énfasis6" xfId="86" xr:uid="{00000000-0005-0000-0000-000054000000}"/>
    <cellStyle name="20% - 강조색1" xfId="87" xr:uid="{00000000-0005-0000-0000-000055000000}"/>
    <cellStyle name="20% - 강조색2" xfId="88" xr:uid="{00000000-0005-0000-0000-000056000000}"/>
    <cellStyle name="20% - 강조색3" xfId="89" xr:uid="{00000000-0005-0000-0000-000057000000}"/>
    <cellStyle name="20% - 강조색4" xfId="90" xr:uid="{00000000-0005-0000-0000-000058000000}"/>
    <cellStyle name="20% - 강조색5" xfId="91" xr:uid="{00000000-0005-0000-0000-000059000000}"/>
    <cellStyle name="20% - 강조색6" xfId="92" xr:uid="{00000000-0005-0000-0000-00005A000000}"/>
    <cellStyle name="20% - 强调文字颜色 1" xfId="93" xr:uid="{00000000-0005-0000-0000-00005B000000}"/>
    <cellStyle name="20% - 强调文字颜色 2" xfId="94" xr:uid="{00000000-0005-0000-0000-00005C000000}"/>
    <cellStyle name="20% - 强调文字颜色 3" xfId="95" xr:uid="{00000000-0005-0000-0000-00005D000000}"/>
    <cellStyle name="20% - 强调文字颜色 4" xfId="96" xr:uid="{00000000-0005-0000-0000-00005E000000}"/>
    <cellStyle name="20% - 强调文字颜色 5" xfId="97" xr:uid="{00000000-0005-0000-0000-00005F000000}"/>
    <cellStyle name="20% - 强调文字颜色 6" xfId="98" xr:uid="{00000000-0005-0000-0000-000060000000}"/>
    <cellStyle name="40 % - Accent1" xfId="99" xr:uid="{00000000-0005-0000-0000-000061000000}"/>
    <cellStyle name="40 % - Accent2" xfId="100" xr:uid="{00000000-0005-0000-0000-000062000000}"/>
    <cellStyle name="40 % - Accent3" xfId="101" xr:uid="{00000000-0005-0000-0000-000063000000}"/>
    <cellStyle name="40 % - Accent4" xfId="102" xr:uid="{00000000-0005-0000-0000-000064000000}"/>
    <cellStyle name="40 % - Accent5" xfId="103" xr:uid="{00000000-0005-0000-0000-000065000000}"/>
    <cellStyle name="40 % - Accent6" xfId="104" xr:uid="{00000000-0005-0000-0000-000066000000}"/>
    <cellStyle name="40% - 1. jelölőszín" xfId="105" xr:uid="{00000000-0005-0000-0000-000067000000}"/>
    <cellStyle name="40% - 2. jelölőszín" xfId="106" xr:uid="{00000000-0005-0000-0000-000068000000}"/>
    <cellStyle name="40% - 3. jelölőszín" xfId="107" xr:uid="{00000000-0005-0000-0000-000069000000}"/>
    <cellStyle name="40% - 4. jelölőszín" xfId="108" xr:uid="{00000000-0005-0000-0000-00006A000000}"/>
    <cellStyle name="40% - 5. jelölőszín" xfId="109" xr:uid="{00000000-0005-0000-0000-00006B000000}"/>
    <cellStyle name="40% - 6. jelölőszín" xfId="110" xr:uid="{00000000-0005-0000-0000-00006C000000}"/>
    <cellStyle name="40% - Accent1 2" xfId="111" xr:uid="{00000000-0005-0000-0000-00006D000000}"/>
    <cellStyle name="40% - Accent1 2 2" xfId="112" xr:uid="{00000000-0005-0000-0000-00006E000000}"/>
    <cellStyle name="40% - Accent1 2 3" xfId="113" xr:uid="{00000000-0005-0000-0000-00006F000000}"/>
    <cellStyle name="40% - Accent1 3" xfId="114" xr:uid="{00000000-0005-0000-0000-000070000000}"/>
    <cellStyle name="40% - Accent1 4" xfId="115" xr:uid="{00000000-0005-0000-0000-000071000000}"/>
    <cellStyle name="40% - Accent1 5" xfId="116" xr:uid="{00000000-0005-0000-0000-000072000000}"/>
    <cellStyle name="40% - Accent2 2" xfId="117" xr:uid="{00000000-0005-0000-0000-000073000000}"/>
    <cellStyle name="40% - Accent2 2 2" xfId="118" xr:uid="{00000000-0005-0000-0000-000074000000}"/>
    <cellStyle name="40% - Accent2 2 3" xfId="119" xr:uid="{00000000-0005-0000-0000-000075000000}"/>
    <cellStyle name="40% - Accent2 3" xfId="120" xr:uid="{00000000-0005-0000-0000-000076000000}"/>
    <cellStyle name="40% - Accent2 4" xfId="121" xr:uid="{00000000-0005-0000-0000-000077000000}"/>
    <cellStyle name="40% - Accent2 5" xfId="122" xr:uid="{00000000-0005-0000-0000-000078000000}"/>
    <cellStyle name="40% - Accent3 2" xfId="123" xr:uid="{00000000-0005-0000-0000-000079000000}"/>
    <cellStyle name="40% - Accent3 2 2" xfId="124" xr:uid="{00000000-0005-0000-0000-00007A000000}"/>
    <cellStyle name="40% - Accent3 2 3" xfId="125" xr:uid="{00000000-0005-0000-0000-00007B000000}"/>
    <cellStyle name="40% - Accent3 3" xfId="126" xr:uid="{00000000-0005-0000-0000-00007C000000}"/>
    <cellStyle name="40% - Accent3 4" xfId="127" xr:uid="{00000000-0005-0000-0000-00007D000000}"/>
    <cellStyle name="40% - Accent3 5" xfId="128" xr:uid="{00000000-0005-0000-0000-00007E000000}"/>
    <cellStyle name="40% - Accent3 6" xfId="129" xr:uid="{00000000-0005-0000-0000-00007F000000}"/>
    <cellStyle name="40% - Accent4 2" xfId="130" xr:uid="{00000000-0005-0000-0000-000080000000}"/>
    <cellStyle name="40% - Accent4 2 2" xfId="131" xr:uid="{00000000-0005-0000-0000-000081000000}"/>
    <cellStyle name="40% - Accent4 2 3" xfId="132" xr:uid="{00000000-0005-0000-0000-000082000000}"/>
    <cellStyle name="40% - Accent4 3" xfId="133" xr:uid="{00000000-0005-0000-0000-000083000000}"/>
    <cellStyle name="40% - Accent4 4" xfId="134" xr:uid="{00000000-0005-0000-0000-000084000000}"/>
    <cellStyle name="40% - Accent4 5" xfId="135" xr:uid="{00000000-0005-0000-0000-000085000000}"/>
    <cellStyle name="40% - Accent5 2" xfId="136" xr:uid="{00000000-0005-0000-0000-000086000000}"/>
    <cellStyle name="40% - Accent5 2 2" xfId="137" xr:uid="{00000000-0005-0000-0000-000087000000}"/>
    <cellStyle name="40% - Accent5 2 3" xfId="138" xr:uid="{00000000-0005-0000-0000-000088000000}"/>
    <cellStyle name="40% - Accent5 3" xfId="139" xr:uid="{00000000-0005-0000-0000-000089000000}"/>
    <cellStyle name="40% - Accent5 4" xfId="140" xr:uid="{00000000-0005-0000-0000-00008A000000}"/>
    <cellStyle name="40% - Accent5 5" xfId="141" xr:uid="{00000000-0005-0000-0000-00008B000000}"/>
    <cellStyle name="40% - Accent6 2" xfId="142" xr:uid="{00000000-0005-0000-0000-00008C000000}"/>
    <cellStyle name="40% - Accent6 2 2" xfId="143" xr:uid="{00000000-0005-0000-0000-00008D000000}"/>
    <cellStyle name="40% - Accent6 2 3" xfId="144" xr:uid="{00000000-0005-0000-0000-00008E000000}"/>
    <cellStyle name="40% - Accent6 3" xfId="145" xr:uid="{00000000-0005-0000-0000-00008F000000}"/>
    <cellStyle name="40% - Accent6 4" xfId="146" xr:uid="{00000000-0005-0000-0000-000090000000}"/>
    <cellStyle name="40% - Accent6 5" xfId="147" xr:uid="{00000000-0005-0000-0000-000091000000}"/>
    <cellStyle name="40% - akcent 1" xfId="148" xr:uid="{00000000-0005-0000-0000-000092000000}"/>
    <cellStyle name="40% - akcent 2" xfId="149" xr:uid="{00000000-0005-0000-0000-000093000000}"/>
    <cellStyle name="40% - akcent 3" xfId="150" xr:uid="{00000000-0005-0000-0000-000094000000}"/>
    <cellStyle name="40% - akcent 4" xfId="151" xr:uid="{00000000-0005-0000-0000-000095000000}"/>
    <cellStyle name="40% - akcent 5" xfId="152" xr:uid="{00000000-0005-0000-0000-000096000000}"/>
    <cellStyle name="40% - akcent 6" xfId="153" xr:uid="{00000000-0005-0000-0000-000097000000}"/>
    <cellStyle name="40% - Ênfase1" xfId="154" xr:uid="{00000000-0005-0000-0000-000098000000}"/>
    <cellStyle name="40% - Ênfase2" xfId="155" xr:uid="{00000000-0005-0000-0000-000099000000}"/>
    <cellStyle name="40% - Ênfase3" xfId="156" xr:uid="{00000000-0005-0000-0000-00009A000000}"/>
    <cellStyle name="40% - Ênfase4" xfId="157" xr:uid="{00000000-0005-0000-0000-00009B000000}"/>
    <cellStyle name="40% - Ênfase5" xfId="158" xr:uid="{00000000-0005-0000-0000-00009C000000}"/>
    <cellStyle name="40% - Ênfase6" xfId="159" xr:uid="{00000000-0005-0000-0000-00009D000000}"/>
    <cellStyle name="40% - Énfasis1" xfId="160" xr:uid="{00000000-0005-0000-0000-00009E000000}"/>
    <cellStyle name="40% - Énfasis2" xfId="161" xr:uid="{00000000-0005-0000-0000-00009F000000}"/>
    <cellStyle name="40% - Énfasis3" xfId="162" xr:uid="{00000000-0005-0000-0000-0000A0000000}"/>
    <cellStyle name="40% - Énfasis4" xfId="163" xr:uid="{00000000-0005-0000-0000-0000A1000000}"/>
    <cellStyle name="40% - Énfasis5" xfId="164" xr:uid="{00000000-0005-0000-0000-0000A2000000}"/>
    <cellStyle name="40% - Énfasis6" xfId="165" xr:uid="{00000000-0005-0000-0000-0000A3000000}"/>
    <cellStyle name="40% - 강조색1" xfId="166" xr:uid="{00000000-0005-0000-0000-0000A4000000}"/>
    <cellStyle name="40% - 강조색2" xfId="167" xr:uid="{00000000-0005-0000-0000-0000A5000000}"/>
    <cellStyle name="40% - 강조색3" xfId="168" xr:uid="{00000000-0005-0000-0000-0000A6000000}"/>
    <cellStyle name="40% - 강조색4" xfId="169" xr:uid="{00000000-0005-0000-0000-0000A7000000}"/>
    <cellStyle name="40% - 강조색5" xfId="170" xr:uid="{00000000-0005-0000-0000-0000A8000000}"/>
    <cellStyle name="40% - 강조색6" xfId="171" xr:uid="{00000000-0005-0000-0000-0000A9000000}"/>
    <cellStyle name="40% - 强调文字颜色 1" xfId="172" xr:uid="{00000000-0005-0000-0000-0000AA000000}"/>
    <cellStyle name="40% - 强调文字颜色 2" xfId="173" xr:uid="{00000000-0005-0000-0000-0000AB000000}"/>
    <cellStyle name="40% - 强调文字颜色 3" xfId="174" xr:uid="{00000000-0005-0000-0000-0000AC000000}"/>
    <cellStyle name="40% - 强调文字颜色 4" xfId="175" xr:uid="{00000000-0005-0000-0000-0000AD000000}"/>
    <cellStyle name="40% - 强调文字颜色 5" xfId="176" xr:uid="{00000000-0005-0000-0000-0000AE000000}"/>
    <cellStyle name="40% - 强调文字颜色 6" xfId="177" xr:uid="{00000000-0005-0000-0000-0000AF000000}"/>
    <cellStyle name="60 % - Accent1" xfId="178" xr:uid="{00000000-0005-0000-0000-0000B0000000}"/>
    <cellStyle name="60 % - Accent2" xfId="179" xr:uid="{00000000-0005-0000-0000-0000B1000000}"/>
    <cellStyle name="60 % - Accent3" xfId="180" xr:uid="{00000000-0005-0000-0000-0000B2000000}"/>
    <cellStyle name="60 % - Accent4" xfId="181" xr:uid="{00000000-0005-0000-0000-0000B3000000}"/>
    <cellStyle name="60 % - Accent5" xfId="182" xr:uid="{00000000-0005-0000-0000-0000B4000000}"/>
    <cellStyle name="60 % - Accent6" xfId="183" xr:uid="{00000000-0005-0000-0000-0000B5000000}"/>
    <cellStyle name="60% - 1. jelölőszín" xfId="184" xr:uid="{00000000-0005-0000-0000-0000B6000000}"/>
    <cellStyle name="60% - 2. jelölőszín" xfId="185" xr:uid="{00000000-0005-0000-0000-0000B7000000}"/>
    <cellStyle name="60% - 3. jelölőszín" xfId="186" xr:uid="{00000000-0005-0000-0000-0000B8000000}"/>
    <cellStyle name="60% - 4. jelölőszín" xfId="187" xr:uid="{00000000-0005-0000-0000-0000B9000000}"/>
    <cellStyle name="60% - 5. jelölőszín" xfId="188" xr:uid="{00000000-0005-0000-0000-0000BA000000}"/>
    <cellStyle name="60% - 6. jelölőszín" xfId="189" xr:uid="{00000000-0005-0000-0000-0000BB000000}"/>
    <cellStyle name="60% - Accent1 2" xfId="190" xr:uid="{00000000-0005-0000-0000-0000BC000000}"/>
    <cellStyle name="60% - Accent2 2" xfId="191" xr:uid="{00000000-0005-0000-0000-0000BD000000}"/>
    <cellStyle name="60% - Accent3 2" xfId="192" xr:uid="{00000000-0005-0000-0000-0000BE000000}"/>
    <cellStyle name="60% - Accent3 3" xfId="193" xr:uid="{00000000-0005-0000-0000-0000BF000000}"/>
    <cellStyle name="60% - Accent4 2" xfId="194" xr:uid="{00000000-0005-0000-0000-0000C0000000}"/>
    <cellStyle name="60% - Accent4 3" xfId="195" xr:uid="{00000000-0005-0000-0000-0000C1000000}"/>
    <cellStyle name="60% - Accent5 2" xfId="196" xr:uid="{00000000-0005-0000-0000-0000C2000000}"/>
    <cellStyle name="60% - Accent6 2" xfId="197" xr:uid="{00000000-0005-0000-0000-0000C3000000}"/>
    <cellStyle name="60% - Accent6 3" xfId="198" xr:uid="{00000000-0005-0000-0000-0000C4000000}"/>
    <cellStyle name="60% - akcent 1" xfId="199" xr:uid="{00000000-0005-0000-0000-0000C5000000}"/>
    <cellStyle name="60% - akcent 2" xfId="200" xr:uid="{00000000-0005-0000-0000-0000C6000000}"/>
    <cellStyle name="60% - akcent 3" xfId="201" xr:uid="{00000000-0005-0000-0000-0000C7000000}"/>
    <cellStyle name="60% - akcent 4" xfId="202" xr:uid="{00000000-0005-0000-0000-0000C8000000}"/>
    <cellStyle name="60% - akcent 5" xfId="203" xr:uid="{00000000-0005-0000-0000-0000C9000000}"/>
    <cellStyle name="60% - akcent 6" xfId="204" xr:uid="{00000000-0005-0000-0000-0000CA000000}"/>
    <cellStyle name="60% - Ênfase1" xfId="205" xr:uid="{00000000-0005-0000-0000-0000CB000000}"/>
    <cellStyle name="60% - Ênfase2" xfId="206" xr:uid="{00000000-0005-0000-0000-0000CC000000}"/>
    <cellStyle name="60% - Ênfase3" xfId="207" xr:uid="{00000000-0005-0000-0000-0000CD000000}"/>
    <cellStyle name="60% - Ênfase4" xfId="208" xr:uid="{00000000-0005-0000-0000-0000CE000000}"/>
    <cellStyle name="60% - Ênfase5" xfId="209" xr:uid="{00000000-0005-0000-0000-0000CF000000}"/>
    <cellStyle name="60% - Ênfase6" xfId="210" xr:uid="{00000000-0005-0000-0000-0000D0000000}"/>
    <cellStyle name="60% - Énfasis1" xfId="211" xr:uid="{00000000-0005-0000-0000-0000D1000000}"/>
    <cellStyle name="60% - Énfasis2" xfId="212" xr:uid="{00000000-0005-0000-0000-0000D2000000}"/>
    <cellStyle name="60% - Énfasis3" xfId="213" xr:uid="{00000000-0005-0000-0000-0000D3000000}"/>
    <cellStyle name="60% - Énfasis4" xfId="214" xr:uid="{00000000-0005-0000-0000-0000D4000000}"/>
    <cellStyle name="60% - Énfasis5" xfId="215" xr:uid="{00000000-0005-0000-0000-0000D5000000}"/>
    <cellStyle name="60% - Énfasis6" xfId="216" xr:uid="{00000000-0005-0000-0000-0000D6000000}"/>
    <cellStyle name="60% - 강조색1" xfId="217" xr:uid="{00000000-0005-0000-0000-0000D7000000}"/>
    <cellStyle name="60% - 강조색2" xfId="218" xr:uid="{00000000-0005-0000-0000-0000D8000000}"/>
    <cellStyle name="60% - 강조색3" xfId="219" xr:uid="{00000000-0005-0000-0000-0000D9000000}"/>
    <cellStyle name="60% - 강조색4" xfId="220" xr:uid="{00000000-0005-0000-0000-0000DA000000}"/>
    <cellStyle name="60% - 강조색5" xfId="221" xr:uid="{00000000-0005-0000-0000-0000DB000000}"/>
    <cellStyle name="60% - 강조색6" xfId="222" xr:uid="{00000000-0005-0000-0000-0000DC000000}"/>
    <cellStyle name="60% - 强调文字颜色 1" xfId="223" xr:uid="{00000000-0005-0000-0000-0000DD000000}"/>
    <cellStyle name="60% - 强调文字颜色 2" xfId="224" xr:uid="{00000000-0005-0000-0000-0000DE000000}"/>
    <cellStyle name="60% - 强调文字颜色 3" xfId="225" xr:uid="{00000000-0005-0000-0000-0000DF000000}"/>
    <cellStyle name="60% - 强调文字颜色 4" xfId="226" xr:uid="{00000000-0005-0000-0000-0000E0000000}"/>
    <cellStyle name="60% - 强调文字颜色 5" xfId="227" xr:uid="{00000000-0005-0000-0000-0000E1000000}"/>
    <cellStyle name="60% - 强调文字颜色 6" xfId="228" xr:uid="{00000000-0005-0000-0000-0000E2000000}"/>
    <cellStyle name="Accent1 2" xfId="229" xr:uid="{00000000-0005-0000-0000-0000E3000000}"/>
    <cellStyle name="Accent2 2" xfId="230" xr:uid="{00000000-0005-0000-0000-0000E4000000}"/>
    <cellStyle name="Accent3 2" xfId="231" xr:uid="{00000000-0005-0000-0000-0000E5000000}"/>
    <cellStyle name="Accent4 2" xfId="232" xr:uid="{00000000-0005-0000-0000-0000E6000000}"/>
    <cellStyle name="Accent5 2" xfId="233" xr:uid="{00000000-0005-0000-0000-0000E7000000}"/>
    <cellStyle name="Accent6 2" xfId="234" xr:uid="{00000000-0005-0000-0000-0000E8000000}"/>
    <cellStyle name="Akcent 1" xfId="235" xr:uid="{00000000-0005-0000-0000-0000E9000000}"/>
    <cellStyle name="Akcent 2" xfId="236" xr:uid="{00000000-0005-0000-0000-0000EA000000}"/>
    <cellStyle name="Akcent 3" xfId="237" xr:uid="{00000000-0005-0000-0000-0000EB000000}"/>
    <cellStyle name="Akcent 4" xfId="238" xr:uid="{00000000-0005-0000-0000-0000EC000000}"/>
    <cellStyle name="Akcent 5" xfId="239" xr:uid="{00000000-0005-0000-0000-0000ED000000}"/>
    <cellStyle name="Akcent 6" xfId="240" xr:uid="{00000000-0005-0000-0000-0000EE000000}"/>
    <cellStyle name="Avertissement" xfId="241" xr:uid="{00000000-0005-0000-0000-0000EF000000}"/>
    <cellStyle name="Bad 2" xfId="242" xr:uid="{00000000-0005-0000-0000-0000F0000000}"/>
    <cellStyle name="Bevitel" xfId="243" xr:uid="{00000000-0005-0000-0000-0000F1000000}"/>
    <cellStyle name="Bom" xfId="244" xr:uid="{00000000-0005-0000-0000-0000F2000000}"/>
    <cellStyle name="Buena" xfId="245" xr:uid="{00000000-0005-0000-0000-0000F3000000}"/>
    <cellStyle name="Calcul" xfId="246" xr:uid="{00000000-0005-0000-0000-0000F4000000}"/>
    <cellStyle name="Calculation 2" xfId="247" xr:uid="{00000000-0005-0000-0000-0000F5000000}"/>
    <cellStyle name="Calculation 2 10" xfId="248" xr:uid="{00000000-0005-0000-0000-0000F6000000}"/>
    <cellStyle name="Calculation 2 11" xfId="249" xr:uid="{00000000-0005-0000-0000-0000F7000000}"/>
    <cellStyle name="Calculation 2 2" xfId="250" xr:uid="{00000000-0005-0000-0000-0000F8000000}"/>
    <cellStyle name="Calculation 2 2 10" xfId="251" xr:uid="{00000000-0005-0000-0000-0000F9000000}"/>
    <cellStyle name="Calculation 2 2 11" xfId="252" xr:uid="{00000000-0005-0000-0000-0000FA000000}"/>
    <cellStyle name="Calculation 2 2 2" xfId="253" xr:uid="{00000000-0005-0000-0000-0000FB000000}"/>
    <cellStyle name="Calculation 2 2 2 2" xfId="254" xr:uid="{00000000-0005-0000-0000-0000FC000000}"/>
    <cellStyle name="Calculation 2 2 2 2 2" xfId="255" xr:uid="{00000000-0005-0000-0000-0000FD000000}"/>
    <cellStyle name="Calculation 2 2 2 2 2 2" xfId="256" xr:uid="{00000000-0005-0000-0000-0000FE000000}"/>
    <cellStyle name="Calculation 2 2 2 2 2 3" xfId="257" xr:uid="{00000000-0005-0000-0000-0000FF000000}"/>
    <cellStyle name="Calculation 2 2 2 2 2 4" xfId="258" xr:uid="{00000000-0005-0000-0000-000000010000}"/>
    <cellStyle name="Calculation 2 2 2 2 3" xfId="259" xr:uid="{00000000-0005-0000-0000-000001010000}"/>
    <cellStyle name="Calculation 2 2 2 2 3 2" xfId="260" xr:uid="{00000000-0005-0000-0000-000002010000}"/>
    <cellStyle name="Calculation 2 2 2 2 3 3" xfId="261" xr:uid="{00000000-0005-0000-0000-000003010000}"/>
    <cellStyle name="Calculation 2 2 2 2 3 4" xfId="262" xr:uid="{00000000-0005-0000-0000-000004010000}"/>
    <cellStyle name="Calculation 2 2 2 2 4" xfId="263" xr:uid="{00000000-0005-0000-0000-000005010000}"/>
    <cellStyle name="Calculation 2 2 2 2 5" xfId="264" xr:uid="{00000000-0005-0000-0000-000006010000}"/>
    <cellStyle name="Calculation 2 2 2 2 6" xfId="265" xr:uid="{00000000-0005-0000-0000-000007010000}"/>
    <cellStyle name="Calculation 2 2 2 2 7" xfId="266" xr:uid="{00000000-0005-0000-0000-000008010000}"/>
    <cellStyle name="Calculation 2 2 2 3" xfId="267" xr:uid="{00000000-0005-0000-0000-000009010000}"/>
    <cellStyle name="Calculation 2 2 2 3 2" xfId="268" xr:uid="{00000000-0005-0000-0000-00000A010000}"/>
    <cellStyle name="Calculation 2 2 2 3 3" xfId="269" xr:uid="{00000000-0005-0000-0000-00000B010000}"/>
    <cellStyle name="Calculation 2 2 2 3 4" xfId="270" xr:uid="{00000000-0005-0000-0000-00000C010000}"/>
    <cellStyle name="Calculation 2 2 2 4" xfId="271" xr:uid="{00000000-0005-0000-0000-00000D010000}"/>
    <cellStyle name="Calculation 2 2 2 4 2" xfId="272" xr:uid="{00000000-0005-0000-0000-00000E010000}"/>
    <cellStyle name="Calculation 2 2 2 4 3" xfId="273" xr:uid="{00000000-0005-0000-0000-00000F010000}"/>
    <cellStyle name="Calculation 2 2 2 4 4" xfId="274" xr:uid="{00000000-0005-0000-0000-000010010000}"/>
    <cellStyle name="Calculation 2 2 2 5" xfId="275" xr:uid="{00000000-0005-0000-0000-000011010000}"/>
    <cellStyle name="Calculation 2 2 2 5 2" xfId="276" xr:uid="{00000000-0005-0000-0000-000012010000}"/>
    <cellStyle name="Calculation 2 2 2 5 3" xfId="277" xr:uid="{00000000-0005-0000-0000-000013010000}"/>
    <cellStyle name="Calculation 2 2 2 5 4" xfId="278" xr:uid="{00000000-0005-0000-0000-000014010000}"/>
    <cellStyle name="Calculation 2 2 2 5 5" xfId="279" xr:uid="{00000000-0005-0000-0000-000015010000}"/>
    <cellStyle name="Calculation 2 2 2 6" xfId="280" xr:uid="{00000000-0005-0000-0000-000016010000}"/>
    <cellStyle name="Calculation 2 2 2 7" xfId="281" xr:uid="{00000000-0005-0000-0000-000017010000}"/>
    <cellStyle name="Calculation 2 2 2 8" xfId="282" xr:uid="{00000000-0005-0000-0000-000018010000}"/>
    <cellStyle name="Calculation 2 2 2 9" xfId="283" xr:uid="{00000000-0005-0000-0000-000019010000}"/>
    <cellStyle name="Calculation 2 2 3" xfId="284" xr:uid="{00000000-0005-0000-0000-00001A010000}"/>
    <cellStyle name="Calculation 2 2 3 2" xfId="285" xr:uid="{00000000-0005-0000-0000-00001B010000}"/>
    <cellStyle name="Calculation 2 2 3 2 2" xfId="286" xr:uid="{00000000-0005-0000-0000-00001C010000}"/>
    <cellStyle name="Calculation 2 2 3 2 2 2" xfId="287" xr:uid="{00000000-0005-0000-0000-00001D010000}"/>
    <cellStyle name="Calculation 2 2 3 2 2 3" xfId="288" xr:uid="{00000000-0005-0000-0000-00001E010000}"/>
    <cellStyle name="Calculation 2 2 3 2 2 4" xfId="289" xr:uid="{00000000-0005-0000-0000-00001F010000}"/>
    <cellStyle name="Calculation 2 2 3 2 3" xfId="290" xr:uid="{00000000-0005-0000-0000-000020010000}"/>
    <cellStyle name="Calculation 2 2 3 2 3 2" xfId="291" xr:uid="{00000000-0005-0000-0000-000021010000}"/>
    <cellStyle name="Calculation 2 2 3 2 4" xfId="292" xr:uid="{00000000-0005-0000-0000-000022010000}"/>
    <cellStyle name="Calculation 2 2 3 2 4 2" xfId="293" xr:uid="{00000000-0005-0000-0000-000023010000}"/>
    <cellStyle name="Calculation 2 2 3 2 5" xfId="294" xr:uid="{00000000-0005-0000-0000-000024010000}"/>
    <cellStyle name="Calculation 2 2 3 2 5 2" xfId="295" xr:uid="{00000000-0005-0000-0000-000025010000}"/>
    <cellStyle name="Calculation 2 2 3 2 6" xfId="296" xr:uid="{00000000-0005-0000-0000-000026010000}"/>
    <cellStyle name="Calculation 2 2 3 3" xfId="297" xr:uid="{00000000-0005-0000-0000-000027010000}"/>
    <cellStyle name="Calculation 2 2 3 3 2" xfId="298" xr:uid="{00000000-0005-0000-0000-000028010000}"/>
    <cellStyle name="Calculation 2 2 3 3 3" xfId="299" xr:uid="{00000000-0005-0000-0000-000029010000}"/>
    <cellStyle name="Calculation 2 2 3 3 4" xfId="300" xr:uid="{00000000-0005-0000-0000-00002A010000}"/>
    <cellStyle name="Calculation 2 2 3 4" xfId="301" xr:uid="{00000000-0005-0000-0000-00002B010000}"/>
    <cellStyle name="Calculation 2 2 3 4 2" xfId="302" xr:uid="{00000000-0005-0000-0000-00002C010000}"/>
    <cellStyle name="Calculation 2 2 3 4 3" xfId="303" xr:uid="{00000000-0005-0000-0000-00002D010000}"/>
    <cellStyle name="Calculation 2 2 3 4 4" xfId="304" xr:uid="{00000000-0005-0000-0000-00002E010000}"/>
    <cellStyle name="Calculation 2 2 3 5" xfId="305" xr:uid="{00000000-0005-0000-0000-00002F010000}"/>
    <cellStyle name="Calculation 2 2 3 6" xfId="306" xr:uid="{00000000-0005-0000-0000-000030010000}"/>
    <cellStyle name="Calculation 2 2 3 7" xfId="307" xr:uid="{00000000-0005-0000-0000-000031010000}"/>
    <cellStyle name="Calculation 2 2 3 8" xfId="308" xr:uid="{00000000-0005-0000-0000-000032010000}"/>
    <cellStyle name="Calculation 2 2 4" xfId="309" xr:uid="{00000000-0005-0000-0000-000033010000}"/>
    <cellStyle name="Calculation 2 2 4 2" xfId="310" xr:uid="{00000000-0005-0000-0000-000034010000}"/>
    <cellStyle name="Calculation 2 2 4 2 2" xfId="311" xr:uid="{00000000-0005-0000-0000-000035010000}"/>
    <cellStyle name="Calculation 2 2 4 2 3" xfId="312" xr:uid="{00000000-0005-0000-0000-000036010000}"/>
    <cellStyle name="Calculation 2 2 4 2 4" xfId="313" xr:uid="{00000000-0005-0000-0000-000037010000}"/>
    <cellStyle name="Calculation 2 2 4 3" xfId="314" xr:uid="{00000000-0005-0000-0000-000038010000}"/>
    <cellStyle name="Calculation 2 2 4 3 2" xfId="315" xr:uid="{00000000-0005-0000-0000-000039010000}"/>
    <cellStyle name="Calculation 2 2 4 3 3" xfId="316" xr:uid="{00000000-0005-0000-0000-00003A010000}"/>
    <cellStyle name="Calculation 2 2 4 3 4" xfId="317" xr:uid="{00000000-0005-0000-0000-00003B010000}"/>
    <cellStyle name="Calculation 2 2 4 4" xfId="318" xr:uid="{00000000-0005-0000-0000-00003C010000}"/>
    <cellStyle name="Calculation 2 2 4 4 2" xfId="319" xr:uid="{00000000-0005-0000-0000-00003D010000}"/>
    <cellStyle name="Calculation 2 2 4 4 3" xfId="320" xr:uid="{00000000-0005-0000-0000-00003E010000}"/>
    <cellStyle name="Calculation 2 2 4 4 4" xfId="321" xr:uid="{00000000-0005-0000-0000-00003F010000}"/>
    <cellStyle name="Calculation 2 2 4 5" xfId="322" xr:uid="{00000000-0005-0000-0000-000040010000}"/>
    <cellStyle name="Calculation 2 2 4 6" xfId="323" xr:uid="{00000000-0005-0000-0000-000041010000}"/>
    <cellStyle name="Calculation 2 2 4 7" xfId="324" xr:uid="{00000000-0005-0000-0000-000042010000}"/>
    <cellStyle name="Calculation 2 2 4 8" xfId="325" xr:uid="{00000000-0005-0000-0000-000043010000}"/>
    <cellStyle name="Calculation 2 2 5" xfId="326" xr:uid="{00000000-0005-0000-0000-000044010000}"/>
    <cellStyle name="Calculation 2 2 5 2" xfId="327" xr:uid="{00000000-0005-0000-0000-000045010000}"/>
    <cellStyle name="Calculation 2 2 5 3" xfId="328" xr:uid="{00000000-0005-0000-0000-000046010000}"/>
    <cellStyle name="Calculation 2 2 5 4" xfId="329" xr:uid="{00000000-0005-0000-0000-000047010000}"/>
    <cellStyle name="Calculation 2 2 6" xfId="330" xr:uid="{00000000-0005-0000-0000-000048010000}"/>
    <cellStyle name="Calculation 2 2 6 2" xfId="331" xr:uid="{00000000-0005-0000-0000-000049010000}"/>
    <cellStyle name="Calculation 2 2 6 3" xfId="332" xr:uid="{00000000-0005-0000-0000-00004A010000}"/>
    <cellStyle name="Calculation 2 2 6 4" xfId="333" xr:uid="{00000000-0005-0000-0000-00004B010000}"/>
    <cellStyle name="Calculation 2 2 7" xfId="334" xr:uid="{00000000-0005-0000-0000-00004C010000}"/>
    <cellStyle name="Calculation 2 2 7 2" xfId="335" xr:uid="{00000000-0005-0000-0000-00004D010000}"/>
    <cellStyle name="Calculation 2 2 7 3" xfId="336" xr:uid="{00000000-0005-0000-0000-00004E010000}"/>
    <cellStyle name="Calculation 2 2 7 4" xfId="337" xr:uid="{00000000-0005-0000-0000-00004F010000}"/>
    <cellStyle name="Calculation 2 2 7 5" xfId="338" xr:uid="{00000000-0005-0000-0000-000050010000}"/>
    <cellStyle name="Calculation 2 2 8" xfId="339" xr:uid="{00000000-0005-0000-0000-000051010000}"/>
    <cellStyle name="Calculation 2 2 9" xfId="340" xr:uid="{00000000-0005-0000-0000-000052010000}"/>
    <cellStyle name="Calculation 2 3" xfId="341" xr:uid="{00000000-0005-0000-0000-000053010000}"/>
    <cellStyle name="Calculation 2 3 10" xfId="342" xr:uid="{00000000-0005-0000-0000-000054010000}"/>
    <cellStyle name="Calculation 2 3 11" xfId="343" xr:uid="{00000000-0005-0000-0000-000055010000}"/>
    <cellStyle name="Calculation 2 3 2" xfId="344" xr:uid="{00000000-0005-0000-0000-000056010000}"/>
    <cellStyle name="Calculation 2 3 2 2" xfId="345" xr:uid="{00000000-0005-0000-0000-000057010000}"/>
    <cellStyle name="Calculation 2 3 2 2 2" xfId="346" xr:uid="{00000000-0005-0000-0000-000058010000}"/>
    <cellStyle name="Calculation 2 3 2 2 2 2" xfId="347" xr:uid="{00000000-0005-0000-0000-000059010000}"/>
    <cellStyle name="Calculation 2 3 2 2 2 3" xfId="348" xr:uid="{00000000-0005-0000-0000-00005A010000}"/>
    <cellStyle name="Calculation 2 3 2 2 2 4" xfId="349" xr:uid="{00000000-0005-0000-0000-00005B010000}"/>
    <cellStyle name="Calculation 2 3 2 2 3" xfId="350" xr:uid="{00000000-0005-0000-0000-00005C010000}"/>
    <cellStyle name="Calculation 2 3 2 2 3 2" xfId="351" xr:uid="{00000000-0005-0000-0000-00005D010000}"/>
    <cellStyle name="Calculation 2 3 2 2 3 3" xfId="352" xr:uid="{00000000-0005-0000-0000-00005E010000}"/>
    <cellStyle name="Calculation 2 3 2 2 3 4" xfId="353" xr:uid="{00000000-0005-0000-0000-00005F010000}"/>
    <cellStyle name="Calculation 2 3 2 2 4" xfId="354" xr:uid="{00000000-0005-0000-0000-000060010000}"/>
    <cellStyle name="Calculation 2 3 2 2 5" xfId="355" xr:uid="{00000000-0005-0000-0000-000061010000}"/>
    <cellStyle name="Calculation 2 3 2 2 6" xfId="356" xr:uid="{00000000-0005-0000-0000-000062010000}"/>
    <cellStyle name="Calculation 2 3 2 2 7" xfId="357" xr:uid="{00000000-0005-0000-0000-000063010000}"/>
    <cellStyle name="Calculation 2 3 2 3" xfId="358" xr:uid="{00000000-0005-0000-0000-000064010000}"/>
    <cellStyle name="Calculation 2 3 2 3 2" xfId="359" xr:uid="{00000000-0005-0000-0000-000065010000}"/>
    <cellStyle name="Calculation 2 3 2 3 3" xfId="360" xr:uid="{00000000-0005-0000-0000-000066010000}"/>
    <cellStyle name="Calculation 2 3 2 3 4" xfId="361" xr:uid="{00000000-0005-0000-0000-000067010000}"/>
    <cellStyle name="Calculation 2 3 2 4" xfId="362" xr:uid="{00000000-0005-0000-0000-000068010000}"/>
    <cellStyle name="Calculation 2 3 2 4 2" xfId="363" xr:uid="{00000000-0005-0000-0000-000069010000}"/>
    <cellStyle name="Calculation 2 3 2 4 3" xfId="364" xr:uid="{00000000-0005-0000-0000-00006A010000}"/>
    <cellStyle name="Calculation 2 3 2 4 4" xfId="365" xr:uid="{00000000-0005-0000-0000-00006B010000}"/>
    <cellStyle name="Calculation 2 3 2 5" xfId="366" xr:uid="{00000000-0005-0000-0000-00006C010000}"/>
    <cellStyle name="Calculation 2 3 2 5 2" xfId="367" xr:uid="{00000000-0005-0000-0000-00006D010000}"/>
    <cellStyle name="Calculation 2 3 2 5 3" xfId="368" xr:uid="{00000000-0005-0000-0000-00006E010000}"/>
    <cellStyle name="Calculation 2 3 2 5 4" xfId="369" xr:uid="{00000000-0005-0000-0000-00006F010000}"/>
    <cellStyle name="Calculation 2 3 2 5 5" xfId="370" xr:uid="{00000000-0005-0000-0000-000070010000}"/>
    <cellStyle name="Calculation 2 3 2 6" xfId="371" xr:uid="{00000000-0005-0000-0000-000071010000}"/>
    <cellStyle name="Calculation 2 3 2 7" xfId="372" xr:uid="{00000000-0005-0000-0000-000072010000}"/>
    <cellStyle name="Calculation 2 3 2 8" xfId="373" xr:uid="{00000000-0005-0000-0000-000073010000}"/>
    <cellStyle name="Calculation 2 3 2 9" xfId="374" xr:uid="{00000000-0005-0000-0000-000074010000}"/>
    <cellStyle name="Calculation 2 3 3" xfId="375" xr:uid="{00000000-0005-0000-0000-000075010000}"/>
    <cellStyle name="Calculation 2 3 3 2" xfId="376" xr:uid="{00000000-0005-0000-0000-000076010000}"/>
    <cellStyle name="Calculation 2 3 3 2 2" xfId="377" xr:uid="{00000000-0005-0000-0000-000077010000}"/>
    <cellStyle name="Calculation 2 3 3 2 2 2" xfId="378" xr:uid="{00000000-0005-0000-0000-000078010000}"/>
    <cellStyle name="Calculation 2 3 3 2 2 3" xfId="379" xr:uid="{00000000-0005-0000-0000-000079010000}"/>
    <cellStyle name="Calculation 2 3 3 2 2 4" xfId="380" xr:uid="{00000000-0005-0000-0000-00007A010000}"/>
    <cellStyle name="Calculation 2 3 3 2 3" xfId="381" xr:uid="{00000000-0005-0000-0000-00007B010000}"/>
    <cellStyle name="Calculation 2 3 3 2 3 2" xfId="382" xr:uid="{00000000-0005-0000-0000-00007C010000}"/>
    <cellStyle name="Calculation 2 3 3 2 4" xfId="383" xr:uid="{00000000-0005-0000-0000-00007D010000}"/>
    <cellStyle name="Calculation 2 3 3 2 4 2" xfId="384" xr:uid="{00000000-0005-0000-0000-00007E010000}"/>
    <cellStyle name="Calculation 2 3 3 2 5" xfId="385" xr:uid="{00000000-0005-0000-0000-00007F010000}"/>
    <cellStyle name="Calculation 2 3 3 2 5 2" xfId="386" xr:uid="{00000000-0005-0000-0000-000080010000}"/>
    <cellStyle name="Calculation 2 3 3 2 6" xfId="387" xr:uid="{00000000-0005-0000-0000-000081010000}"/>
    <cellStyle name="Calculation 2 3 3 3" xfId="388" xr:uid="{00000000-0005-0000-0000-000082010000}"/>
    <cellStyle name="Calculation 2 3 3 3 2" xfId="389" xr:uid="{00000000-0005-0000-0000-000083010000}"/>
    <cellStyle name="Calculation 2 3 3 3 3" xfId="390" xr:uid="{00000000-0005-0000-0000-000084010000}"/>
    <cellStyle name="Calculation 2 3 3 3 4" xfId="391" xr:uid="{00000000-0005-0000-0000-000085010000}"/>
    <cellStyle name="Calculation 2 3 3 4" xfId="392" xr:uid="{00000000-0005-0000-0000-000086010000}"/>
    <cellStyle name="Calculation 2 3 3 4 2" xfId="393" xr:uid="{00000000-0005-0000-0000-000087010000}"/>
    <cellStyle name="Calculation 2 3 3 4 3" xfId="394" xr:uid="{00000000-0005-0000-0000-000088010000}"/>
    <cellStyle name="Calculation 2 3 3 4 4" xfId="395" xr:uid="{00000000-0005-0000-0000-000089010000}"/>
    <cellStyle name="Calculation 2 3 3 5" xfId="396" xr:uid="{00000000-0005-0000-0000-00008A010000}"/>
    <cellStyle name="Calculation 2 3 3 6" xfId="397" xr:uid="{00000000-0005-0000-0000-00008B010000}"/>
    <cellStyle name="Calculation 2 3 3 7" xfId="398" xr:uid="{00000000-0005-0000-0000-00008C010000}"/>
    <cellStyle name="Calculation 2 3 3 8" xfId="399" xr:uid="{00000000-0005-0000-0000-00008D010000}"/>
    <cellStyle name="Calculation 2 3 4" xfId="400" xr:uid="{00000000-0005-0000-0000-00008E010000}"/>
    <cellStyle name="Calculation 2 3 4 2" xfId="401" xr:uid="{00000000-0005-0000-0000-00008F010000}"/>
    <cellStyle name="Calculation 2 3 4 2 2" xfId="402" xr:uid="{00000000-0005-0000-0000-000090010000}"/>
    <cellStyle name="Calculation 2 3 4 2 3" xfId="403" xr:uid="{00000000-0005-0000-0000-000091010000}"/>
    <cellStyle name="Calculation 2 3 4 2 4" xfId="404" xr:uid="{00000000-0005-0000-0000-000092010000}"/>
    <cellStyle name="Calculation 2 3 4 3" xfId="405" xr:uid="{00000000-0005-0000-0000-000093010000}"/>
    <cellStyle name="Calculation 2 3 4 3 2" xfId="406" xr:uid="{00000000-0005-0000-0000-000094010000}"/>
    <cellStyle name="Calculation 2 3 4 3 3" xfId="407" xr:uid="{00000000-0005-0000-0000-000095010000}"/>
    <cellStyle name="Calculation 2 3 4 3 4" xfId="408" xr:uid="{00000000-0005-0000-0000-000096010000}"/>
    <cellStyle name="Calculation 2 3 4 4" xfId="409" xr:uid="{00000000-0005-0000-0000-000097010000}"/>
    <cellStyle name="Calculation 2 3 4 4 2" xfId="410" xr:uid="{00000000-0005-0000-0000-000098010000}"/>
    <cellStyle name="Calculation 2 3 4 4 3" xfId="411" xr:uid="{00000000-0005-0000-0000-000099010000}"/>
    <cellStyle name="Calculation 2 3 4 4 4" xfId="412" xr:uid="{00000000-0005-0000-0000-00009A010000}"/>
    <cellStyle name="Calculation 2 3 4 5" xfId="413" xr:uid="{00000000-0005-0000-0000-00009B010000}"/>
    <cellStyle name="Calculation 2 3 4 6" xfId="414" xr:uid="{00000000-0005-0000-0000-00009C010000}"/>
    <cellStyle name="Calculation 2 3 4 7" xfId="415" xr:uid="{00000000-0005-0000-0000-00009D010000}"/>
    <cellStyle name="Calculation 2 3 4 8" xfId="416" xr:uid="{00000000-0005-0000-0000-00009E010000}"/>
    <cellStyle name="Calculation 2 3 5" xfId="417" xr:uid="{00000000-0005-0000-0000-00009F010000}"/>
    <cellStyle name="Calculation 2 3 5 2" xfId="418" xr:uid="{00000000-0005-0000-0000-0000A0010000}"/>
    <cellStyle name="Calculation 2 3 5 2 2" xfId="419" xr:uid="{00000000-0005-0000-0000-0000A1010000}"/>
    <cellStyle name="Calculation 2 3 5 2 3" xfId="420" xr:uid="{00000000-0005-0000-0000-0000A2010000}"/>
    <cellStyle name="Calculation 2 3 5 2 4" xfId="421" xr:uid="{00000000-0005-0000-0000-0000A3010000}"/>
    <cellStyle name="Calculation 2 3 5 3" xfId="422" xr:uid="{00000000-0005-0000-0000-0000A4010000}"/>
    <cellStyle name="Calculation 2 3 5 3 2" xfId="423" xr:uid="{00000000-0005-0000-0000-0000A5010000}"/>
    <cellStyle name="Calculation 2 3 5 4" xfId="424" xr:uid="{00000000-0005-0000-0000-0000A6010000}"/>
    <cellStyle name="Calculation 2 3 5 4 2" xfId="425" xr:uid="{00000000-0005-0000-0000-0000A7010000}"/>
    <cellStyle name="Calculation 2 3 5 5" xfId="426" xr:uid="{00000000-0005-0000-0000-0000A8010000}"/>
    <cellStyle name="Calculation 2 3 5 5 2" xfId="427" xr:uid="{00000000-0005-0000-0000-0000A9010000}"/>
    <cellStyle name="Calculation 2 3 5 6" xfId="428" xr:uid="{00000000-0005-0000-0000-0000AA010000}"/>
    <cellStyle name="Calculation 2 3 6" xfId="429" xr:uid="{00000000-0005-0000-0000-0000AB010000}"/>
    <cellStyle name="Calculation 2 3 6 2" xfId="430" xr:uid="{00000000-0005-0000-0000-0000AC010000}"/>
    <cellStyle name="Calculation 2 3 6 3" xfId="431" xr:uid="{00000000-0005-0000-0000-0000AD010000}"/>
    <cellStyle name="Calculation 2 3 6 4" xfId="432" xr:uid="{00000000-0005-0000-0000-0000AE010000}"/>
    <cellStyle name="Calculation 2 3 7" xfId="433" xr:uid="{00000000-0005-0000-0000-0000AF010000}"/>
    <cellStyle name="Calculation 2 3 7 2" xfId="434" xr:uid="{00000000-0005-0000-0000-0000B0010000}"/>
    <cellStyle name="Calculation 2 3 7 3" xfId="435" xr:uid="{00000000-0005-0000-0000-0000B1010000}"/>
    <cellStyle name="Calculation 2 3 7 4" xfId="436" xr:uid="{00000000-0005-0000-0000-0000B2010000}"/>
    <cellStyle name="Calculation 2 3 7 5" xfId="437" xr:uid="{00000000-0005-0000-0000-0000B3010000}"/>
    <cellStyle name="Calculation 2 3 8" xfId="438" xr:uid="{00000000-0005-0000-0000-0000B4010000}"/>
    <cellStyle name="Calculation 2 3 9" xfId="439" xr:uid="{00000000-0005-0000-0000-0000B5010000}"/>
    <cellStyle name="Calculation 2 4" xfId="440" xr:uid="{00000000-0005-0000-0000-0000B6010000}"/>
    <cellStyle name="Calculation 2 4 10" xfId="441" xr:uid="{00000000-0005-0000-0000-0000B7010000}"/>
    <cellStyle name="Calculation 2 4 11" xfId="442" xr:uid="{00000000-0005-0000-0000-0000B8010000}"/>
    <cellStyle name="Calculation 2 4 2" xfId="443" xr:uid="{00000000-0005-0000-0000-0000B9010000}"/>
    <cellStyle name="Calculation 2 4 2 2" xfId="444" xr:uid="{00000000-0005-0000-0000-0000BA010000}"/>
    <cellStyle name="Calculation 2 4 2 2 2" xfId="445" xr:uid="{00000000-0005-0000-0000-0000BB010000}"/>
    <cellStyle name="Calculation 2 4 2 2 2 2" xfId="446" xr:uid="{00000000-0005-0000-0000-0000BC010000}"/>
    <cellStyle name="Calculation 2 4 2 2 2 3" xfId="447" xr:uid="{00000000-0005-0000-0000-0000BD010000}"/>
    <cellStyle name="Calculation 2 4 2 2 2 4" xfId="448" xr:uid="{00000000-0005-0000-0000-0000BE010000}"/>
    <cellStyle name="Calculation 2 4 2 2 3" xfId="449" xr:uid="{00000000-0005-0000-0000-0000BF010000}"/>
    <cellStyle name="Calculation 2 4 2 2 3 2" xfId="450" xr:uid="{00000000-0005-0000-0000-0000C0010000}"/>
    <cellStyle name="Calculation 2 4 2 2 3 3" xfId="451" xr:uid="{00000000-0005-0000-0000-0000C1010000}"/>
    <cellStyle name="Calculation 2 4 2 2 3 4" xfId="452" xr:uid="{00000000-0005-0000-0000-0000C2010000}"/>
    <cellStyle name="Calculation 2 4 2 2 4" xfId="453" xr:uid="{00000000-0005-0000-0000-0000C3010000}"/>
    <cellStyle name="Calculation 2 4 2 2 5" xfId="454" xr:uid="{00000000-0005-0000-0000-0000C4010000}"/>
    <cellStyle name="Calculation 2 4 2 2 6" xfId="455" xr:uid="{00000000-0005-0000-0000-0000C5010000}"/>
    <cellStyle name="Calculation 2 4 2 2 7" xfId="456" xr:uid="{00000000-0005-0000-0000-0000C6010000}"/>
    <cellStyle name="Calculation 2 4 2 3" xfId="457" xr:uid="{00000000-0005-0000-0000-0000C7010000}"/>
    <cellStyle name="Calculation 2 4 2 3 2" xfId="458" xr:uid="{00000000-0005-0000-0000-0000C8010000}"/>
    <cellStyle name="Calculation 2 4 2 3 3" xfId="459" xr:uid="{00000000-0005-0000-0000-0000C9010000}"/>
    <cellStyle name="Calculation 2 4 2 3 4" xfId="460" xr:uid="{00000000-0005-0000-0000-0000CA010000}"/>
    <cellStyle name="Calculation 2 4 2 4" xfId="461" xr:uid="{00000000-0005-0000-0000-0000CB010000}"/>
    <cellStyle name="Calculation 2 4 2 4 2" xfId="462" xr:uid="{00000000-0005-0000-0000-0000CC010000}"/>
    <cellStyle name="Calculation 2 4 2 4 3" xfId="463" xr:uid="{00000000-0005-0000-0000-0000CD010000}"/>
    <cellStyle name="Calculation 2 4 2 4 4" xfId="464" xr:uid="{00000000-0005-0000-0000-0000CE010000}"/>
    <cellStyle name="Calculation 2 4 2 5" xfId="465" xr:uid="{00000000-0005-0000-0000-0000CF010000}"/>
    <cellStyle name="Calculation 2 4 2 5 2" xfId="466" xr:uid="{00000000-0005-0000-0000-0000D0010000}"/>
    <cellStyle name="Calculation 2 4 2 5 3" xfId="467" xr:uid="{00000000-0005-0000-0000-0000D1010000}"/>
    <cellStyle name="Calculation 2 4 2 5 4" xfId="468" xr:uid="{00000000-0005-0000-0000-0000D2010000}"/>
    <cellStyle name="Calculation 2 4 2 5 5" xfId="469" xr:uid="{00000000-0005-0000-0000-0000D3010000}"/>
    <cellStyle name="Calculation 2 4 2 6" xfId="470" xr:uid="{00000000-0005-0000-0000-0000D4010000}"/>
    <cellStyle name="Calculation 2 4 2 7" xfId="471" xr:uid="{00000000-0005-0000-0000-0000D5010000}"/>
    <cellStyle name="Calculation 2 4 2 8" xfId="472" xr:uid="{00000000-0005-0000-0000-0000D6010000}"/>
    <cellStyle name="Calculation 2 4 2 9" xfId="473" xr:uid="{00000000-0005-0000-0000-0000D7010000}"/>
    <cellStyle name="Calculation 2 4 3" xfId="474" xr:uid="{00000000-0005-0000-0000-0000D8010000}"/>
    <cellStyle name="Calculation 2 4 3 2" xfId="475" xr:uid="{00000000-0005-0000-0000-0000D9010000}"/>
    <cellStyle name="Calculation 2 4 3 2 2" xfId="476" xr:uid="{00000000-0005-0000-0000-0000DA010000}"/>
    <cellStyle name="Calculation 2 4 3 2 2 2" xfId="477" xr:uid="{00000000-0005-0000-0000-0000DB010000}"/>
    <cellStyle name="Calculation 2 4 3 2 2 3" xfId="478" xr:uid="{00000000-0005-0000-0000-0000DC010000}"/>
    <cellStyle name="Calculation 2 4 3 2 2 4" xfId="479" xr:uid="{00000000-0005-0000-0000-0000DD010000}"/>
    <cellStyle name="Calculation 2 4 3 2 3" xfId="480" xr:uid="{00000000-0005-0000-0000-0000DE010000}"/>
    <cellStyle name="Calculation 2 4 3 2 3 2" xfId="481" xr:uid="{00000000-0005-0000-0000-0000DF010000}"/>
    <cellStyle name="Calculation 2 4 3 2 4" xfId="482" xr:uid="{00000000-0005-0000-0000-0000E0010000}"/>
    <cellStyle name="Calculation 2 4 3 2 4 2" xfId="483" xr:uid="{00000000-0005-0000-0000-0000E1010000}"/>
    <cellStyle name="Calculation 2 4 3 2 5" xfId="484" xr:uid="{00000000-0005-0000-0000-0000E2010000}"/>
    <cellStyle name="Calculation 2 4 3 2 5 2" xfId="485" xr:uid="{00000000-0005-0000-0000-0000E3010000}"/>
    <cellStyle name="Calculation 2 4 3 2 6" xfId="486" xr:uid="{00000000-0005-0000-0000-0000E4010000}"/>
    <cellStyle name="Calculation 2 4 3 3" xfId="487" xr:uid="{00000000-0005-0000-0000-0000E5010000}"/>
    <cellStyle name="Calculation 2 4 3 3 2" xfId="488" xr:uid="{00000000-0005-0000-0000-0000E6010000}"/>
    <cellStyle name="Calculation 2 4 3 3 3" xfId="489" xr:uid="{00000000-0005-0000-0000-0000E7010000}"/>
    <cellStyle name="Calculation 2 4 3 3 4" xfId="490" xr:uid="{00000000-0005-0000-0000-0000E8010000}"/>
    <cellStyle name="Calculation 2 4 3 4" xfId="491" xr:uid="{00000000-0005-0000-0000-0000E9010000}"/>
    <cellStyle name="Calculation 2 4 3 4 2" xfId="492" xr:uid="{00000000-0005-0000-0000-0000EA010000}"/>
    <cellStyle name="Calculation 2 4 3 4 3" xfId="493" xr:uid="{00000000-0005-0000-0000-0000EB010000}"/>
    <cellStyle name="Calculation 2 4 3 4 4" xfId="494" xr:uid="{00000000-0005-0000-0000-0000EC010000}"/>
    <cellStyle name="Calculation 2 4 3 5" xfId="495" xr:uid="{00000000-0005-0000-0000-0000ED010000}"/>
    <cellStyle name="Calculation 2 4 3 6" xfId="496" xr:uid="{00000000-0005-0000-0000-0000EE010000}"/>
    <cellStyle name="Calculation 2 4 3 7" xfId="497" xr:uid="{00000000-0005-0000-0000-0000EF010000}"/>
    <cellStyle name="Calculation 2 4 3 8" xfId="498" xr:uid="{00000000-0005-0000-0000-0000F0010000}"/>
    <cellStyle name="Calculation 2 4 4" xfId="499" xr:uid="{00000000-0005-0000-0000-0000F1010000}"/>
    <cellStyle name="Calculation 2 4 4 2" xfId="500" xr:uid="{00000000-0005-0000-0000-0000F2010000}"/>
    <cellStyle name="Calculation 2 4 4 2 2" xfId="501" xr:uid="{00000000-0005-0000-0000-0000F3010000}"/>
    <cellStyle name="Calculation 2 4 4 2 3" xfId="502" xr:uid="{00000000-0005-0000-0000-0000F4010000}"/>
    <cellStyle name="Calculation 2 4 4 2 4" xfId="503" xr:uid="{00000000-0005-0000-0000-0000F5010000}"/>
    <cellStyle name="Calculation 2 4 4 3" xfId="504" xr:uid="{00000000-0005-0000-0000-0000F6010000}"/>
    <cellStyle name="Calculation 2 4 4 3 2" xfId="505" xr:uid="{00000000-0005-0000-0000-0000F7010000}"/>
    <cellStyle name="Calculation 2 4 4 3 3" xfId="506" xr:uid="{00000000-0005-0000-0000-0000F8010000}"/>
    <cellStyle name="Calculation 2 4 4 3 4" xfId="507" xr:uid="{00000000-0005-0000-0000-0000F9010000}"/>
    <cellStyle name="Calculation 2 4 4 4" xfId="508" xr:uid="{00000000-0005-0000-0000-0000FA010000}"/>
    <cellStyle name="Calculation 2 4 4 4 2" xfId="509" xr:uid="{00000000-0005-0000-0000-0000FB010000}"/>
    <cellStyle name="Calculation 2 4 4 4 3" xfId="510" xr:uid="{00000000-0005-0000-0000-0000FC010000}"/>
    <cellStyle name="Calculation 2 4 4 4 4" xfId="511" xr:uid="{00000000-0005-0000-0000-0000FD010000}"/>
    <cellStyle name="Calculation 2 4 4 5" xfId="512" xr:uid="{00000000-0005-0000-0000-0000FE010000}"/>
    <cellStyle name="Calculation 2 4 4 6" xfId="513" xr:uid="{00000000-0005-0000-0000-0000FF010000}"/>
    <cellStyle name="Calculation 2 4 4 7" xfId="514" xr:uid="{00000000-0005-0000-0000-000000020000}"/>
    <cellStyle name="Calculation 2 4 4 8" xfId="515" xr:uid="{00000000-0005-0000-0000-000001020000}"/>
    <cellStyle name="Calculation 2 4 5" xfId="516" xr:uid="{00000000-0005-0000-0000-000002020000}"/>
    <cellStyle name="Calculation 2 4 5 2" xfId="517" xr:uid="{00000000-0005-0000-0000-000003020000}"/>
    <cellStyle name="Calculation 2 4 5 2 2" xfId="518" xr:uid="{00000000-0005-0000-0000-000004020000}"/>
    <cellStyle name="Calculation 2 4 5 2 3" xfId="519" xr:uid="{00000000-0005-0000-0000-000005020000}"/>
    <cellStyle name="Calculation 2 4 5 2 4" xfId="520" xr:uid="{00000000-0005-0000-0000-000006020000}"/>
    <cellStyle name="Calculation 2 4 5 3" xfId="521" xr:uid="{00000000-0005-0000-0000-000007020000}"/>
    <cellStyle name="Calculation 2 4 5 3 2" xfId="522" xr:uid="{00000000-0005-0000-0000-000008020000}"/>
    <cellStyle name="Calculation 2 4 5 4" xfId="523" xr:uid="{00000000-0005-0000-0000-000009020000}"/>
    <cellStyle name="Calculation 2 4 5 4 2" xfId="524" xr:uid="{00000000-0005-0000-0000-00000A020000}"/>
    <cellStyle name="Calculation 2 4 5 5" xfId="525" xr:uid="{00000000-0005-0000-0000-00000B020000}"/>
    <cellStyle name="Calculation 2 4 5 5 2" xfId="526" xr:uid="{00000000-0005-0000-0000-00000C020000}"/>
    <cellStyle name="Calculation 2 4 5 6" xfId="527" xr:uid="{00000000-0005-0000-0000-00000D020000}"/>
    <cellStyle name="Calculation 2 4 6" xfId="528" xr:uid="{00000000-0005-0000-0000-00000E020000}"/>
    <cellStyle name="Calculation 2 4 6 2" xfId="529" xr:uid="{00000000-0005-0000-0000-00000F020000}"/>
    <cellStyle name="Calculation 2 4 6 3" xfId="530" xr:uid="{00000000-0005-0000-0000-000010020000}"/>
    <cellStyle name="Calculation 2 4 6 4" xfId="531" xr:uid="{00000000-0005-0000-0000-000011020000}"/>
    <cellStyle name="Calculation 2 4 7" xfId="532" xr:uid="{00000000-0005-0000-0000-000012020000}"/>
    <cellStyle name="Calculation 2 4 7 2" xfId="533" xr:uid="{00000000-0005-0000-0000-000013020000}"/>
    <cellStyle name="Calculation 2 4 7 3" xfId="534" xr:uid="{00000000-0005-0000-0000-000014020000}"/>
    <cellStyle name="Calculation 2 4 7 4" xfId="535" xr:uid="{00000000-0005-0000-0000-000015020000}"/>
    <cellStyle name="Calculation 2 4 7 5" xfId="536" xr:uid="{00000000-0005-0000-0000-000016020000}"/>
    <cellStyle name="Calculation 2 4 8" xfId="537" xr:uid="{00000000-0005-0000-0000-000017020000}"/>
    <cellStyle name="Calculation 2 4 9" xfId="538" xr:uid="{00000000-0005-0000-0000-000018020000}"/>
    <cellStyle name="Calculation 2 5" xfId="539" xr:uid="{00000000-0005-0000-0000-000019020000}"/>
    <cellStyle name="Calculation 2 5 10" xfId="540" xr:uid="{00000000-0005-0000-0000-00001A020000}"/>
    <cellStyle name="Calculation 2 5 2" xfId="541" xr:uid="{00000000-0005-0000-0000-00001B020000}"/>
    <cellStyle name="Calculation 2 5 2 2" xfId="542" xr:uid="{00000000-0005-0000-0000-00001C020000}"/>
    <cellStyle name="Calculation 2 5 2 2 2" xfId="543" xr:uid="{00000000-0005-0000-0000-00001D020000}"/>
    <cellStyle name="Calculation 2 5 2 2 2 2" xfId="544" xr:uid="{00000000-0005-0000-0000-00001E020000}"/>
    <cellStyle name="Calculation 2 5 2 2 2 3" xfId="545" xr:uid="{00000000-0005-0000-0000-00001F020000}"/>
    <cellStyle name="Calculation 2 5 2 2 2 4" xfId="546" xr:uid="{00000000-0005-0000-0000-000020020000}"/>
    <cellStyle name="Calculation 2 5 2 2 3" xfId="547" xr:uid="{00000000-0005-0000-0000-000021020000}"/>
    <cellStyle name="Calculation 2 5 2 2 3 2" xfId="548" xr:uid="{00000000-0005-0000-0000-000022020000}"/>
    <cellStyle name="Calculation 2 5 2 2 3 3" xfId="549" xr:uid="{00000000-0005-0000-0000-000023020000}"/>
    <cellStyle name="Calculation 2 5 2 2 3 4" xfId="550" xr:uid="{00000000-0005-0000-0000-000024020000}"/>
    <cellStyle name="Calculation 2 5 2 2 4" xfId="551" xr:uid="{00000000-0005-0000-0000-000025020000}"/>
    <cellStyle name="Calculation 2 5 2 2 5" xfId="552" xr:uid="{00000000-0005-0000-0000-000026020000}"/>
    <cellStyle name="Calculation 2 5 2 2 6" xfId="553" xr:uid="{00000000-0005-0000-0000-000027020000}"/>
    <cellStyle name="Calculation 2 5 2 2 7" xfId="554" xr:uid="{00000000-0005-0000-0000-000028020000}"/>
    <cellStyle name="Calculation 2 5 2 3" xfId="555" xr:uid="{00000000-0005-0000-0000-000029020000}"/>
    <cellStyle name="Calculation 2 5 2 3 2" xfId="556" xr:uid="{00000000-0005-0000-0000-00002A020000}"/>
    <cellStyle name="Calculation 2 5 2 3 3" xfId="557" xr:uid="{00000000-0005-0000-0000-00002B020000}"/>
    <cellStyle name="Calculation 2 5 2 3 4" xfId="558" xr:uid="{00000000-0005-0000-0000-00002C020000}"/>
    <cellStyle name="Calculation 2 5 2 4" xfId="559" xr:uid="{00000000-0005-0000-0000-00002D020000}"/>
    <cellStyle name="Calculation 2 5 2 4 2" xfId="560" xr:uid="{00000000-0005-0000-0000-00002E020000}"/>
    <cellStyle name="Calculation 2 5 2 4 3" xfId="561" xr:uid="{00000000-0005-0000-0000-00002F020000}"/>
    <cellStyle name="Calculation 2 5 2 4 4" xfId="562" xr:uid="{00000000-0005-0000-0000-000030020000}"/>
    <cellStyle name="Calculation 2 5 2 5" xfId="563" xr:uid="{00000000-0005-0000-0000-000031020000}"/>
    <cellStyle name="Calculation 2 5 2 5 2" xfId="564" xr:uid="{00000000-0005-0000-0000-000032020000}"/>
    <cellStyle name="Calculation 2 5 2 5 3" xfId="565" xr:uid="{00000000-0005-0000-0000-000033020000}"/>
    <cellStyle name="Calculation 2 5 2 5 4" xfId="566" xr:uid="{00000000-0005-0000-0000-000034020000}"/>
    <cellStyle name="Calculation 2 5 2 5 5" xfId="567" xr:uid="{00000000-0005-0000-0000-000035020000}"/>
    <cellStyle name="Calculation 2 5 2 6" xfId="568" xr:uid="{00000000-0005-0000-0000-000036020000}"/>
    <cellStyle name="Calculation 2 5 2 7" xfId="569" xr:uid="{00000000-0005-0000-0000-000037020000}"/>
    <cellStyle name="Calculation 2 5 2 8" xfId="570" xr:uid="{00000000-0005-0000-0000-000038020000}"/>
    <cellStyle name="Calculation 2 5 2 9" xfId="571" xr:uid="{00000000-0005-0000-0000-000039020000}"/>
    <cellStyle name="Calculation 2 5 3" xfId="572" xr:uid="{00000000-0005-0000-0000-00003A020000}"/>
    <cellStyle name="Calculation 2 5 3 2" xfId="573" xr:uid="{00000000-0005-0000-0000-00003B020000}"/>
    <cellStyle name="Calculation 2 5 3 2 2" xfId="574" xr:uid="{00000000-0005-0000-0000-00003C020000}"/>
    <cellStyle name="Calculation 2 5 3 2 3" xfId="575" xr:uid="{00000000-0005-0000-0000-00003D020000}"/>
    <cellStyle name="Calculation 2 5 3 2 4" xfId="576" xr:uid="{00000000-0005-0000-0000-00003E020000}"/>
    <cellStyle name="Calculation 2 5 3 3" xfId="577" xr:uid="{00000000-0005-0000-0000-00003F020000}"/>
    <cellStyle name="Calculation 2 5 3 3 2" xfId="578" xr:uid="{00000000-0005-0000-0000-000040020000}"/>
    <cellStyle name="Calculation 2 5 3 3 3" xfId="579" xr:uid="{00000000-0005-0000-0000-000041020000}"/>
    <cellStyle name="Calculation 2 5 3 3 4" xfId="580" xr:uid="{00000000-0005-0000-0000-000042020000}"/>
    <cellStyle name="Calculation 2 5 3 4" xfId="581" xr:uid="{00000000-0005-0000-0000-000043020000}"/>
    <cellStyle name="Calculation 2 5 3 4 2" xfId="582" xr:uid="{00000000-0005-0000-0000-000044020000}"/>
    <cellStyle name="Calculation 2 5 3 4 3" xfId="583" xr:uid="{00000000-0005-0000-0000-000045020000}"/>
    <cellStyle name="Calculation 2 5 3 4 4" xfId="584" xr:uid="{00000000-0005-0000-0000-000046020000}"/>
    <cellStyle name="Calculation 2 5 3 5" xfId="585" xr:uid="{00000000-0005-0000-0000-000047020000}"/>
    <cellStyle name="Calculation 2 5 3 6" xfId="586" xr:uid="{00000000-0005-0000-0000-000048020000}"/>
    <cellStyle name="Calculation 2 5 3 7" xfId="587" xr:uid="{00000000-0005-0000-0000-000049020000}"/>
    <cellStyle name="Calculation 2 5 3 8" xfId="588" xr:uid="{00000000-0005-0000-0000-00004A020000}"/>
    <cellStyle name="Calculation 2 5 4" xfId="589" xr:uid="{00000000-0005-0000-0000-00004B020000}"/>
    <cellStyle name="Calculation 2 5 4 2" xfId="590" xr:uid="{00000000-0005-0000-0000-00004C020000}"/>
    <cellStyle name="Calculation 2 5 4 2 2" xfId="591" xr:uid="{00000000-0005-0000-0000-00004D020000}"/>
    <cellStyle name="Calculation 2 5 4 2 3" xfId="592" xr:uid="{00000000-0005-0000-0000-00004E020000}"/>
    <cellStyle name="Calculation 2 5 4 2 4" xfId="593" xr:uid="{00000000-0005-0000-0000-00004F020000}"/>
    <cellStyle name="Calculation 2 5 4 3" xfId="594" xr:uid="{00000000-0005-0000-0000-000050020000}"/>
    <cellStyle name="Calculation 2 5 4 3 2" xfId="595" xr:uid="{00000000-0005-0000-0000-000051020000}"/>
    <cellStyle name="Calculation 2 5 4 4" xfId="596" xr:uid="{00000000-0005-0000-0000-000052020000}"/>
    <cellStyle name="Calculation 2 5 4 4 2" xfId="597" xr:uid="{00000000-0005-0000-0000-000053020000}"/>
    <cellStyle name="Calculation 2 5 4 5" xfId="598" xr:uid="{00000000-0005-0000-0000-000054020000}"/>
    <cellStyle name="Calculation 2 5 4 5 2" xfId="599" xr:uid="{00000000-0005-0000-0000-000055020000}"/>
    <cellStyle name="Calculation 2 5 4 6" xfId="600" xr:uid="{00000000-0005-0000-0000-000056020000}"/>
    <cellStyle name="Calculation 2 5 5" xfId="601" xr:uid="{00000000-0005-0000-0000-000057020000}"/>
    <cellStyle name="Calculation 2 5 5 2" xfId="602" xr:uid="{00000000-0005-0000-0000-000058020000}"/>
    <cellStyle name="Calculation 2 5 5 3" xfId="603" xr:uid="{00000000-0005-0000-0000-000059020000}"/>
    <cellStyle name="Calculation 2 5 5 4" xfId="604" xr:uid="{00000000-0005-0000-0000-00005A020000}"/>
    <cellStyle name="Calculation 2 5 6" xfId="605" xr:uid="{00000000-0005-0000-0000-00005B020000}"/>
    <cellStyle name="Calculation 2 5 6 2" xfId="606" xr:uid="{00000000-0005-0000-0000-00005C020000}"/>
    <cellStyle name="Calculation 2 5 6 3" xfId="607" xr:uid="{00000000-0005-0000-0000-00005D020000}"/>
    <cellStyle name="Calculation 2 5 6 4" xfId="608" xr:uid="{00000000-0005-0000-0000-00005E020000}"/>
    <cellStyle name="Calculation 2 5 6 5" xfId="609" xr:uid="{00000000-0005-0000-0000-00005F020000}"/>
    <cellStyle name="Calculation 2 5 7" xfId="610" xr:uid="{00000000-0005-0000-0000-000060020000}"/>
    <cellStyle name="Calculation 2 5 8" xfId="611" xr:uid="{00000000-0005-0000-0000-000061020000}"/>
    <cellStyle name="Calculation 2 5 9" xfId="612" xr:uid="{00000000-0005-0000-0000-000062020000}"/>
    <cellStyle name="Calculation 2 6" xfId="613" xr:uid="{00000000-0005-0000-0000-000063020000}"/>
    <cellStyle name="Calculation 2 6 2" xfId="614" xr:uid="{00000000-0005-0000-0000-000064020000}"/>
    <cellStyle name="Calculation 2 6 3" xfId="615" xr:uid="{00000000-0005-0000-0000-000065020000}"/>
    <cellStyle name="Calculation 2 6 4" xfId="616" xr:uid="{00000000-0005-0000-0000-000066020000}"/>
    <cellStyle name="Calculation 2 7" xfId="617" xr:uid="{00000000-0005-0000-0000-000067020000}"/>
    <cellStyle name="Calculation 2 7 2" xfId="618" xr:uid="{00000000-0005-0000-0000-000068020000}"/>
    <cellStyle name="Calculation 2 7 3" xfId="619" xr:uid="{00000000-0005-0000-0000-000069020000}"/>
    <cellStyle name="Calculation 2 7 4" xfId="620" xr:uid="{00000000-0005-0000-0000-00006A020000}"/>
    <cellStyle name="Calculation 2 7 5" xfId="621" xr:uid="{00000000-0005-0000-0000-00006B020000}"/>
    <cellStyle name="Calculation 2 8" xfId="622" xr:uid="{00000000-0005-0000-0000-00006C020000}"/>
    <cellStyle name="Calculation 2 9" xfId="623" xr:uid="{00000000-0005-0000-0000-00006D020000}"/>
    <cellStyle name="Cálculo" xfId="624" xr:uid="{00000000-0005-0000-0000-00006E020000}"/>
    <cellStyle name="Celda de comprobación" xfId="625" xr:uid="{00000000-0005-0000-0000-00006F020000}"/>
    <cellStyle name="Celda vinculada" xfId="626" xr:uid="{00000000-0005-0000-0000-000070020000}"/>
    <cellStyle name="Cellule liée" xfId="627" xr:uid="{00000000-0005-0000-0000-000071020000}"/>
    <cellStyle name="Célula de Verificação" xfId="628" xr:uid="{00000000-0005-0000-0000-000072020000}"/>
    <cellStyle name="Célula Vinculada" xfId="629" xr:uid="{00000000-0005-0000-0000-000073020000}"/>
    <cellStyle name="Check Cell 2" xfId="630" xr:uid="{00000000-0005-0000-0000-000074020000}"/>
    <cellStyle name="Cím" xfId="631" xr:uid="{00000000-0005-0000-0000-000075020000}"/>
    <cellStyle name="Címsor 1" xfId="632" xr:uid="{00000000-0005-0000-0000-000076020000}"/>
    <cellStyle name="Címsor 2" xfId="633" xr:uid="{00000000-0005-0000-0000-000077020000}"/>
    <cellStyle name="Címsor 3" xfId="634" xr:uid="{00000000-0005-0000-0000-000078020000}"/>
    <cellStyle name="Címsor 4" xfId="635" xr:uid="{00000000-0005-0000-0000-000079020000}"/>
    <cellStyle name="Comma 10" xfId="636" xr:uid="{00000000-0005-0000-0000-00007A020000}"/>
    <cellStyle name="Comma 10 2" xfId="637" xr:uid="{00000000-0005-0000-0000-00007B020000}"/>
    <cellStyle name="Comma 2" xfId="638" xr:uid="{00000000-0005-0000-0000-00007C020000}"/>
    <cellStyle name="Comma 2 10" xfId="639" xr:uid="{00000000-0005-0000-0000-00007D020000}"/>
    <cellStyle name="Comma 2 10 10" xfId="640" xr:uid="{00000000-0005-0000-0000-00007E020000}"/>
    <cellStyle name="Comma 2 10 11" xfId="641" xr:uid="{00000000-0005-0000-0000-00007F020000}"/>
    <cellStyle name="Comma 2 10 12" xfId="642" xr:uid="{00000000-0005-0000-0000-000080020000}"/>
    <cellStyle name="Comma 2 10 13" xfId="643" xr:uid="{00000000-0005-0000-0000-000081020000}"/>
    <cellStyle name="Comma 2 10 14" xfId="644" xr:uid="{00000000-0005-0000-0000-000082020000}"/>
    <cellStyle name="Comma 2 10 15" xfId="645" xr:uid="{00000000-0005-0000-0000-000083020000}"/>
    <cellStyle name="Comma 2 10 16" xfId="646" xr:uid="{00000000-0005-0000-0000-000084020000}"/>
    <cellStyle name="Comma 2 10 17" xfId="647" xr:uid="{00000000-0005-0000-0000-000085020000}"/>
    <cellStyle name="Comma 2 10 18" xfId="648" xr:uid="{00000000-0005-0000-0000-000086020000}"/>
    <cellStyle name="Comma 2 10 19" xfId="649" xr:uid="{00000000-0005-0000-0000-000087020000}"/>
    <cellStyle name="Comma 2 10 2" xfId="650" xr:uid="{00000000-0005-0000-0000-000088020000}"/>
    <cellStyle name="Comma 2 10 20" xfId="651" xr:uid="{00000000-0005-0000-0000-000089020000}"/>
    <cellStyle name="Comma 2 10 21" xfId="652" xr:uid="{00000000-0005-0000-0000-00008A020000}"/>
    <cellStyle name="Comma 2 10 22" xfId="653" xr:uid="{00000000-0005-0000-0000-00008B020000}"/>
    <cellStyle name="Comma 2 10 23" xfId="654" xr:uid="{00000000-0005-0000-0000-00008C020000}"/>
    <cellStyle name="Comma 2 10 24" xfId="655" xr:uid="{00000000-0005-0000-0000-00008D020000}"/>
    <cellStyle name="Comma 2 10 25" xfId="656" xr:uid="{00000000-0005-0000-0000-00008E020000}"/>
    <cellStyle name="Comma 2 10 26" xfId="657" xr:uid="{00000000-0005-0000-0000-00008F020000}"/>
    <cellStyle name="Comma 2 10 27" xfId="658" xr:uid="{00000000-0005-0000-0000-000090020000}"/>
    <cellStyle name="Comma 2 10 3" xfId="659" xr:uid="{00000000-0005-0000-0000-000091020000}"/>
    <cellStyle name="Comma 2 10 4" xfId="660" xr:uid="{00000000-0005-0000-0000-000092020000}"/>
    <cellStyle name="Comma 2 10 5" xfId="661" xr:uid="{00000000-0005-0000-0000-000093020000}"/>
    <cellStyle name="Comma 2 10 6" xfId="662" xr:uid="{00000000-0005-0000-0000-000094020000}"/>
    <cellStyle name="Comma 2 10 7" xfId="663" xr:uid="{00000000-0005-0000-0000-000095020000}"/>
    <cellStyle name="Comma 2 10 8" xfId="664" xr:uid="{00000000-0005-0000-0000-000096020000}"/>
    <cellStyle name="Comma 2 10 9" xfId="665" xr:uid="{00000000-0005-0000-0000-000097020000}"/>
    <cellStyle name="Comma 2 11" xfId="666" xr:uid="{00000000-0005-0000-0000-000098020000}"/>
    <cellStyle name="Comma 2 11 10" xfId="667" xr:uid="{00000000-0005-0000-0000-000099020000}"/>
    <cellStyle name="Comma 2 11 11" xfId="668" xr:uid="{00000000-0005-0000-0000-00009A020000}"/>
    <cellStyle name="Comma 2 11 12" xfId="669" xr:uid="{00000000-0005-0000-0000-00009B020000}"/>
    <cellStyle name="Comma 2 11 13" xfId="670" xr:uid="{00000000-0005-0000-0000-00009C020000}"/>
    <cellStyle name="Comma 2 11 14" xfId="671" xr:uid="{00000000-0005-0000-0000-00009D020000}"/>
    <cellStyle name="Comma 2 11 15" xfId="672" xr:uid="{00000000-0005-0000-0000-00009E020000}"/>
    <cellStyle name="Comma 2 11 16" xfId="673" xr:uid="{00000000-0005-0000-0000-00009F020000}"/>
    <cellStyle name="Comma 2 11 17" xfId="674" xr:uid="{00000000-0005-0000-0000-0000A0020000}"/>
    <cellStyle name="Comma 2 11 18" xfId="675" xr:uid="{00000000-0005-0000-0000-0000A1020000}"/>
    <cellStyle name="Comma 2 11 2" xfId="676" xr:uid="{00000000-0005-0000-0000-0000A2020000}"/>
    <cellStyle name="Comma 2 11 3" xfId="677" xr:uid="{00000000-0005-0000-0000-0000A3020000}"/>
    <cellStyle name="Comma 2 11 4" xfId="678" xr:uid="{00000000-0005-0000-0000-0000A4020000}"/>
    <cellStyle name="Comma 2 11 5" xfId="679" xr:uid="{00000000-0005-0000-0000-0000A5020000}"/>
    <cellStyle name="Comma 2 11 6" xfId="680" xr:uid="{00000000-0005-0000-0000-0000A6020000}"/>
    <cellStyle name="Comma 2 11 7" xfId="681" xr:uid="{00000000-0005-0000-0000-0000A7020000}"/>
    <cellStyle name="Comma 2 11 8" xfId="682" xr:uid="{00000000-0005-0000-0000-0000A8020000}"/>
    <cellStyle name="Comma 2 11 9" xfId="683" xr:uid="{00000000-0005-0000-0000-0000A9020000}"/>
    <cellStyle name="Comma 2 12" xfId="684" xr:uid="{00000000-0005-0000-0000-0000AA020000}"/>
    <cellStyle name="Comma 2 12 10" xfId="685" xr:uid="{00000000-0005-0000-0000-0000AB020000}"/>
    <cellStyle name="Comma 2 12 2" xfId="686" xr:uid="{00000000-0005-0000-0000-0000AC020000}"/>
    <cellStyle name="Comma 2 12 2 2" xfId="687" xr:uid="{00000000-0005-0000-0000-0000AD020000}"/>
    <cellStyle name="Comma 2 12 3" xfId="688" xr:uid="{00000000-0005-0000-0000-0000AE020000}"/>
    <cellStyle name="Comma 2 12 3 2" xfId="689" xr:uid="{00000000-0005-0000-0000-0000AF020000}"/>
    <cellStyle name="Comma 2 12 3 2 2" xfId="690" xr:uid="{00000000-0005-0000-0000-0000B0020000}"/>
    <cellStyle name="Comma 2 12 3 2 2 2" xfId="691" xr:uid="{00000000-0005-0000-0000-0000B1020000}"/>
    <cellStyle name="Comma 2 12 3 2 2 3" xfId="692" xr:uid="{00000000-0005-0000-0000-0000B2020000}"/>
    <cellStyle name="Comma 2 12 3 2 2 4" xfId="693" xr:uid="{00000000-0005-0000-0000-0000B3020000}"/>
    <cellStyle name="Comma 2 12 3 2 3" xfId="694" xr:uid="{00000000-0005-0000-0000-0000B4020000}"/>
    <cellStyle name="Comma 2 12 3 3" xfId="695" xr:uid="{00000000-0005-0000-0000-0000B5020000}"/>
    <cellStyle name="Comma 2 12 3 4" xfId="696" xr:uid="{00000000-0005-0000-0000-0000B6020000}"/>
    <cellStyle name="Comma 2 12 3 5" xfId="697" xr:uid="{00000000-0005-0000-0000-0000B7020000}"/>
    <cellStyle name="Comma 2 12 4" xfId="698" xr:uid="{00000000-0005-0000-0000-0000B8020000}"/>
    <cellStyle name="Comma 2 12 5" xfId="699" xr:uid="{00000000-0005-0000-0000-0000B9020000}"/>
    <cellStyle name="Comma 2 12 6" xfId="700" xr:uid="{00000000-0005-0000-0000-0000BA020000}"/>
    <cellStyle name="Comma 2 12 7" xfId="701" xr:uid="{00000000-0005-0000-0000-0000BB020000}"/>
    <cellStyle name="Comma 2 12 8" xfId="702" xr:uid="{00000000-0005-0000-0000-0000BC020000}"/>
    <cellStyle name="Comma 2 12 8 2" xfId="703" xr:uid="{00000000-0005-0000-0000-0000BD020000}"/>
    <cellStyle name="Comma 2 12 8 3" xfId="704" xr:uid="{00000000-0005-0000-0000-0000BE020000}"/>
    <cellStyle name="Comma 2 12 8 4" xfId="705" xr:uid="{00000000-0005-0000-0000-0000BF020000}"/>
    <cellStyle name="Comma 2 12 9" xfId="706" xr:uid="{00000000-0005-0000-0000-0000C0020000}"/>
    <cellStyle name="Comma 2 13" xfId="707" xr:uid="{00000000-0005-0000-0000-0000C1020000}"/>
    <cellStyle name="Comma 2 13 2" xfId="708" xr:uid="{00000000-0005-0000-0000-0000C2020000}"/>
    <cellStyle name="Comma 2 13 3" xfId="709" xr:uid="{00000000-0005-0000-0000-0000C3020000}"/>
    <cellStyle name="Comma 2 13 4" xfId="710" xr:uid="{00000000-0005-0000-0000-0000C4020000}"/>
    <cellStyle name="Comma 2 13 5" xfId="711" xr:uid="{00000000-0005-0000-0000-0000C5020000}"/>
    <cellStyle name="Comma 2 13 6" xfId="712" xr:uid="{00000000-0005-0000-0000-0000C6020000}"/>
    <cellStyle name="Comma 2 13 7" xfId="713" xr:uid="{00000000-0005-0000-0000-0000C7020000}"/>
    <cellStyle name="Comma 2 14" xfId="714" xr:uid="{00000000-0005-0000-0000-0000C8020000}"/>
    <cellStyle name="Comma 2 14 2" xfId="715" xr:uid="{00000000-0005-0000-0000-0000C9020000}"/>
    <cellStyle name="Comma 2 14 3" xfId="716" xr:uid="{00000000-0005-0000-0000-0000CA020000}"/>
    <cellStyle name="Comma 2 14 4" xfId="717" xr:uid="{00000000-0005-0000-0000-0000CB020000}"/>
    <cellStyle name="Comma 2 14 5" xfId="718" xr:uid="{00000000-0005-0000-0000-0000CC020000}"/>
    <cellStyle name="Comma 2 14 6" xfId="719" xr:uid="{00000000-0005-0000-0000-0000CD020000}"/>
    <cellStyle name="Comma 2 14 7" xfId="720" xr:uid="{00000000-0005-0000-0000-0000CE020000}"/>
    <cellStyle name="Comma 2 15" xfId="721" xr:uid="{00000000-0005-0000-0000-0000CF020000}"/>
    <cellStyle name="Comma 2 15 2" xfId="722" xr:uid="{00000000-0005-0000-0000-0000D0020000}"/>
    <cellStyle name="Comma 2 15 3" xfId="723" xr:uid="{00000000-0005-0000-0000-0000D1020000}"/>
    <cellStyle name="Comma 2 15 4" xfId="724" xr:uid="{00000000-0005-0000-0000-0000D2020000}"/>
    <cellStyle name="Comma 2 15 5" xfId="725" xr:uid="{00000000-0005-0000-0000-0000D3020000}"/>
    <cellStyle name="Comma 2 15 6" xfId="726" xr:uid="{00000000-0005-0000-0000-0000D4020000}"/>
    <cellStyle name="Comma 2 15 7" xfId="727" xr:uid="{00000000-0005-0000-0000-0000D5020000}"/>
    <cellStyle name="Comma 2 16" xfId="728" xr:uid="{00000000-0005-0000-0000-0000D6020000}"/>
    <cellStyle name="Comma 2 16 2" xfId="729" xr:uid="{00000000-0005-0000-0000-0000D7020000}"/>
    <cellStyle name="Comma 2 16 3" xfId="730" xr:uid="{00000000-0005-0000-0000-0000D8020000}"/>
    <cellStyle name="Comma 2 16 4" xfId="731" xr:uid="{00000000-0005-0000-0000-0000D9020000}"/>
    <cellStyle name="Comma 2 16 5" xfId="732" xr:uid="{00000000-0005-0000-0000-0000DA020000}"/>
    <cellStyle name="Comma 2 16 6" xfId="733" xr:uid="{00000000-0005-0000-0000-0000DB020000}"/>
    <cellStyle name="Comma 2 16 7" xfId="734" xr:uid="{00000000-0005-0000-0000-0000DC020000}"/>
    <cellStyle name="Comma 2 17" xfId="735" xr:uid="{00000000-0005-0000-0000-0000DD020000}"/>
    <cellStyle name="Comma 2 17 2" xfId="736" xr:uid="{00000000-0005-0000-0000-0000DE020000}"/>
    <cellStyle name="Comma 2 17 3" xfId="737" xr:uid="{00000000-0005-0000-0000-0000DF020000}"/>
    <cellStyle name="Comma 2 17 4" xfId="738" xr:uid="{00000000-0005-0000-0000-0000E0020000}"/>
    <cellStyle name="Comma 2 18" xfId="739" xr:uid="{00000000-0005-0000-0000-0000E1020000}"/>
    <cellStyle name="Comma 2 18 2" xfId="740" xr:uid="{00000000-0005-0000-0000-0000E2020000}"/>
    <cellStyle name="Comma 2 18 3" xfId="741" xr:uid="{00000000-0005-0000-0000-0000E3020000}"/>
    <cellStyle name="Comma 2 18 4" xfId="742" xr:uid="{00000000-0005-0000-0000-0000E4020000}"/>
    <cellStyle name="Comma 2 19" xfId="743" xr:uid="{00000000-0005-0000-0000-0000E5020000}"/>
    <cellStyle name="Comma 2 19 2" xfId="744" xr:uid="{00000000-0005-0000-0000-0000E6020000}"/>
    <cellStyle name="Comma 2 19 3" xfId="745" xr:uid="{00000000-0005-0000-0000-0000E7020000}"/>
    <cellStyle name="Comma 2 19 4" xfId="746" xr:uid="{00000000-0005-0000-0000-0000E8020000}"/>
    <cellStyle name="Comma 2 2" xfId="747" xr:uid="{00000000-0005-0000-0000-0000E9020000}"/>
    <cellStyle name="Comma 2 2 10" xfId="748" xr:uid="{00000000-0005-0000-0000-0000EA020000}"/>
    <cellStyle name="Comma 2 2 11" xfId="749" xr:uid="{00000000-0005-0000-0000-0000EB020000}"/>
    <cellStyle name="Comma 2 2 12" xfId="750" xr:uid="{00000000-0005-0000-0000-0000EC020000}"/>
    <cellStyle name="Comma 2 2 13" xfId="751" xr:uid="{00000000-0005-0000-0000-0000ED020000}"/>
    <cellStyle name="Comma 2 2 14" xfId="752" xr:uid="{00000000-0005-0000-0000-0000EE020000}"/>
    <cellStyle name="Comma 2 2 15" xfId="753" xr:uid="{00000000-0005-0000-0000-0000EF020000}"/>
    <cellStyle name="Comma 2 2 16" xfId="754" xr:uid="{00000000-0005-0000-0000-0000F0020000}"/>
    <cellStyle name="Comma 2 2 17" xfId="755" xr:uid="{00000000-0005-0000-0000-0000F1020000}"/>
    <cellStyle name="Comma 2 2 18" xfId="756" xr:uid="{00000000-0005-0000-0000-0000F2020000}"/>
    <cellStyle name="Comma 2 2 19" xfId="757" xr:uid="{00000000-0005-0000-0000-0000F3020000}"/>
    <cellStyle name="Comma 2 2 2" xfId="758" xr:uid="{00000000-0005-0000-0000-0000F4020000}"/>
    <cellStyle name="Comma 2 2 20" xfId="759" xr:uid="{00000000-0005-0000-0000-0000F5020000}"/>
    <cellStyle name="Comma 2 2 21" xfId="760" xr:uid="{00000000-0005-0000-0000-0000F6020000}"/>
    <cellStyle name="Comma 2 2 22" xfId="761" xr:uid="{00000000-0005-0000-0000-0000F7020000}"/>
    <cellStyle name="Comma 2 2 23" xfId="762" xr:uid="{00000000-0005-0000-0000-0000F8020000}"/>
    <cellStyle name="Comma 2 2 24" xfId="763" xr:uid="{00000000-0005-0000-0000-0000F9020000}"/>
    <cellStyle name="Comma 2 2 25" xfId="764" xr:uid="{00000000-0005-0000-0000-0000FA020000}"/>
    <cellStyle name="Comma 2 2 26" xfId="765" xr:uid="{00000000-0005-0000-0000-0000FB020000}"/>
    <cellStyle name="Comma 2 2 27" xfId="766" xr:uid="{00000000-0005-0000-0000-0000FC020000}"/>
    <cellStyle name="Comma 2 2 3" xfId="767" xr:uid="{00000000-0005-0000-0000-0000FD020000}"/>
    <cellStyle name="Comma 2 2 4" xfId="768" xr:uid="{00000000-0005-0000-0000-0000FE020000}"/>
    <cellStyle name="Comma 2 2 5" xfId="769" xr:uid="{00000000-0005-0000-0000-0000FF020000}"/>
    <cellStyle name="Comma 2 2 6" xfId="770" xr:uid="{00000000-0005-0000-0000-000000030000}"/>
    <cellStyle name="Comma 2 2 7" xfId="771" xr:uid="{00000000-0005-0000-0000-000001030000}"/>
    <cellStyle name="Comma 2 2 8" xfId="772" xr:uid="{00000000-0005-0000-0000-000002030000}"/>
    <cellStyle name="Comma 2 2 9" xfId="773" xr:uid="{00000000-0005-0000-0000-000003030000}"/>
    <cellStyle name="Comma 2 20" xfId="774" xr:uid="{00000000-0005-0000-0000-000004030000}"/>
    <cellStyle name="Comma 2 20 2" xfId="775" xr:uid="{00000000-0005-0000-0000-000005030000}"/>
    <cellStyle name="Comma 2 20 3" xfId="776" xr:uid="{00000000-0005-0000-0000-000006030000}"/>
    <cellStyle name="Comma 2 20 4" xfId="777" xr:uid="{00000000-0005-0000-0000-000007030000}"/>
    <cellStyle name="Comma 2 21" xfId="778" xr:uid="{00000000-0005-0000-0000-000008030000}"/>
    <cellStyle name="Comma 2 22" xfId="779" xr:uid="{00000000-0005-0000-0000-000009030000}"/>
    <cellStyle name="Comma 2 23" xfId="780" xr:uid="{00000000-0005-0000-0000-00000A030000}"/>
    <cellStyle name="Comma 2 24" xfId="781" xr:uid="{00000000-0005-0000-0000-00000B030000}"/>
    <cellStyle name="Comma 2 25" xfId="782" xr:uid="{00000000-0005-0000-0000-00000C030000}"/>
    <cellStyle name="Comma 2 26" xfId="783" xr:uid="{00000000-0005-0000-0000-00000D030000}"/>
    <cellStyle name="Comma 2 27" xfId="784" xr:uid="{00000000-0005-0000-0000-00000E030000}"/>
    <cellStyle name="Comma 2 28" xfId="785" xr:uid="{00000000-0005-0000-0000-00000F030000}"/>
    <cellStyle name="Comma 2 29" xfId="786" xr:uid="{00000000-0005-0000-0000-000010030000}"/>
    <cellStyle name="Comma 2 3" xfId="787" xr:uid="{00000000-0005-0000-0000-000011030000}"/>
    <cellStyle name="Comma 2 3 10" xfId="788" xr:uid="{00000000-0005-0000-0000-000012030000}"/>
    <cellStyle name="Comma 2 3 11" xfId="789" xr:uid="{00000000-0005-0000-0000-000013030000}"/>
    <cellStyle name="Comma 2 3 12" xfId="790" xr:uid="{00000000-0005-0000-0000-000014030000}"/>
    <cellStyle name="Comma 2 3 13" xfId="791" xr:uid="{00000000-0005-0000-0000-000015030000}"/>
    <cellStyle name="Comma 2 3 14" xfId="792" xr:uid="{00000000-0005-0000-0000-000016030000}"/>
    <cellStyle name="Comma 2 3 15" xfId="793" xr:uid="{00000000-0005-0000-0000-000017030000}"/>
    <cellStyle name="Comma 2 3 16" xfId="794" xr:uid="{00000000-0005-0000-0000-000018030000}"/>
    <cellStyle name="Comma 2 3 17" xfId="795" xr:uid="{00000000-0005-0000-0000-000019030000}"/>
    <cellStyle name="Comma 2 3 18" xfId="796" xr:uid="{00000000-0005-0000-0000-00001A030000}"/>
    <cellStyle name="Comma 2 3 19" xfId="797" xr:uid="{00000000-0005-0000-0000-00001B030000}"/>
    <cellStyle name="Comma 2 3 2" xfId="798" xr:uid="{00000000-0005-0000-0000-00001C030000}"/>
    <cellStyle name="Comma 2 3 20" xfId="799" xr:uid="{00000000-0005-0000-0000-00001D030000}"/>
    <cellStyle name="Comma 2 3 21" xfId="800" xr:uid="{00000000-0005-0000-0000-00001E030000}"/>
    <cellStyle name="Comma 2 3 22" xfId="801" xr:uid="{00000000-0005-0000-0000-00001F030000}"/>
    <cellStyle name="Comma 2 3 23" xfId="802" xr:uid="{00000000-0005-0000-0000-000020030000}"/>
    <cellStyle name="Comma 2 3 24" xfId="803" xr:uid="{00000000-0005-0000-0000-000021030000}"/>
    <cellStyle name="Comma 2 3 25" xfId="804" xr:uid="{00000000-0005-0000-0000-000022030000}"/>
    <cellStyle name="Comma 2 3 26" xfId="805" xr:uid="{00000000-0005-0000-0000-000023030000}"/>
    <cellStyle name="Comma 2 3 27" xfId="806" xr:uid="{00000000-0005-0000-0000-000024030000}"/>
    <cellStyle name="Comma 2 3 3" xfId="807" xr:uid="{00000000-0005-0000-0000-000025030000}"/>
    <cellStyle name="Comma 2 3 4" xfId="808" xr:uid="{00000000-0005-0000-0000-000026030000}"/>
    <cellStyle name="Comma 2 3 5" xfId="809" xr:uid="{00000000-0005-0000-0000-000027030000}"/>
    <cellStyle name="Comma 2 3 6" xfId="810" xr:uid="{00000000-0005-0000-0000-000028030000}"/>
    <cellStyle name="Comma 2 3 7" xfId="811" xr:uid="{00000000-0005-0000-0000-000029030000}"/>
    <cellStyle name="Comma 2 3 8" xfId="812" xr:uid="{00000000-0005-0000-0000-00002A030000}"/>
    <cellStyle name="Comma 2 3 9" xfId="813" xr:uid="{00000000-0005-0000-0000-00002B030000}"/>
    <cellStyle name="Comma 2 30" xfId="814" xr:uid="{00000000-0005-0000-0000-00002C030000}"/>
    <cellStyle name="Comma 2 31" xfId="815" xr:uid="{00000000-0005-0000-0000-00002D030000}"/>
    <cellStyle name="Comma 2 32" xfId="816" xr:uid="{00000000-0005-0000-0000-00002E030000}"/>
    <cellStyle name="Comma 2 33" xfId="817" xr:uid="{00000000-0005-0000-0000-00002F030000}"/>
    <cellStyle name="Comma 2 34" xfId="818" xr:uid="{00000000-0005-0000-0000-000030030000}"/>
    <cellStyle name="Comma 2 35" xfId="819" xr:uid="{00000000-0005-0000-0000-000031030000}"/>
    <cellStyle name="Comma 2 36" xfId="820" xr:uid="{00000000-0005-0000-0000-000032030000}"/>
    <cellStyle name="Comma 2 37" xfId="821" xr:uid="{00000000-0005-0000-0000-000033030000}"/>
    <cellStyle name="Comma 2 38" xfId="822" xr:uid="{00000000-0005-0000-0000-000034030000}"/>
    <cellStyle name="Comma 2 39" xfId="823" xr:uid="{00000000-0005-0000-0000-000035030000}"/>
    <cellStyle name="Comma 2 4" xfId="824" xr:uid="{00000000-0005-0000-0000-000036030000}"/>
    <cellStyle name="Comma 2 4 10" xfId="825" xr:uid="{00000000-0005-0000-0000-000037030000}"/>
    <cellStyle name="Comma 2 4 11" xfId="826" xr:uid="{00000000-0005-0000-0000-000038030000}"/>
    <cellStyle name="Comma 2 4 12" xfId="827" xr:uid="{00000000-0005-0000-0000-000039030000}"/>
    <cellStyle name="Comma 2 4 13" xfId="828" xr:uid="{00000000-0005-0000-0000-00003A030000}"/>
    <cellStyle name="Comma 2 4 14" xfId="829" xr:uid="{00000000-0005-0000-0000-00003B030000}"/>
    <cellStyle name="Comma 2 4 15" xfId="830" xr:uid="{00000000-0005-0000-0000-00003C030000}"/>
    <cellStyle name="Comma 2 4 16" xfId="831" xr:uid="{00000000-0005-0000-0000-00003D030000}"/>
    <cellStyle name="Comma 2 4 17" xfId="832" xr:uid="{00000000-0005-0000-0000-00003E030000}"/>
    <cellStyle name="Comma 2 4 18" xfId="833" xr:uid="{00000000-0005-0000-0000-00003F030000}"/>
    <cellStyle name="Comma 2 4 19" xfId="834" xr:uid="{00000000-0005-0000-0000-000040030000}"/>
    <cellStyle name="Comma 2 4 2" xfId="835" xr:uid="{00000000-0005-0000-0000-000041030000}"/>
    <cellStyle name="Comma 2 4 20" xfId="836" xr:uid="{00000000-0005-0000-0000-000042030000}"/>
    <cellStyle name="Comma 2 4 21" xfId="837" xr:uid="{00000000-0005-0000-0000-000043030000}"/>
    <cellStyle name="Comma 2 4 22" xfId="838" xr:uid="{00000000-0005-0000-0000-000044030000}"/>
    <cellStyle name="Comma 2 4 23" xfId="839" xr:uid="{00000000-0005-0000-0000-000045030000}"/>
    <cellStyle name="Comma 2 4 24" xfId="840" xr:uid="{00000000-0005-0000-0000-000046030000}"/>
    <cellStyle name="Comma 2 4 25" xfId="841" xr:uid="{00000000-0005-0000-0000-000047030000}"/>
    <cellStyle name="Comma 2 4 26" xfId="842" xr:uid="{00000000-0005-0000-0000-000048030000}"/>
    <cellStyle name="Comma 2 4 27" xfId="843" xr:uid="{00000000-0005-0000-0000-000049030000}"/>
    <cellStyle name="Comma 2 4 3" xfId="844" xr:uid="{00000000-0005-0000-0000-00004A030000}"/>
    <cellStyle name="Comma 2 4 4" xfId="845" xr:uid="{00000000-0005-0000-0000-00004B030000}"/>
    <cellStyle name="Comma 2 4 5" xfId="846" xr:uid="{00000000-0005-0000-0000-00004C030000}"/>
    <cellStyle name="Comma 2 4 6" xfId="847" xr:uid="{00000000-0005-0000-0000-00004D030000}"/>
    <cellStyle name="Comma 2 4 7" xfId="848" xr:uid="{00000000-0005-0000-0000-00004E030000}"/>
    <cellStyle name="Comma 2 4 8" xfId="849" xr:uid="{00000000-0005-0000-0000-00004F030000}"/>
    <cellStyle name="Comma 2 4 9" xfId="850" xr:uid="{00000000-0005-0000-0000-000050030000}"/>
    <cellStyle name="Comma 2 40" xfId="851" xr:uid="{00000000-0005-0000-0000-000051030000}"/>
    <cellStyle name="Comma 2 41" xfId="852" xr:uid="{00000000-0005-0000-0000-000052030000}"/>
    <cellStyle name="Comma 2 5" xfId="853" xr:uid="{00000000-0005-0000-0000-000053030000}"/>
    <cellStyle name="Comma 2 5 10" xfId="854" xr:uid="{00000000-0005-0000-0000-000054030000}"/>
    <cellStyle name="Comma 2 5 11" xfId="855" xr:uid="{00000000-0005-0000-0000-000055030000}"/>
    <cellStyle name="Comma 2 5 12" xfId="856" xr:uid="{00000000-0005-0000-0000-000056030000}"/>
    <cellStyle name="Comma 2 5 13" xfId="857" xr:uid="{00000000-0005-0000-0000-000057030000}"/>
    <cellStyle name="Comma 2 5 14" xfId="858" xr:uid="{00000000-0005-0000-0000-000058030000}"/>
    <cellStyle name="Comma 2 5 15" xfId="859" xr:uid="{00000000-0005-0000-0000-000059030000}"/>
    <cellStyle name="Comma 2 5 16" xfId="860" xr:uid="{00000000-0005-0000-0000-00005A030000}"/>
    <cellStyle name="Comma 2 5 17" xfId="861" xr:uid="{00000000-0005-0000-0000-00005B030000}"/>
    <cellStyle name="Comma 2 5 18" xfId="862" xr:uid="{00000000-0005-0000-0000-00005C030000}"/>
    <cellStyle name="Comma 2 5 19" xfId="863" xr:uid="{00000000-0005-0000-0000-00005D030000}"/>
    <cellStyle name="Comma 2 5 2" xfId="864" xr:uid="{00000000-0005-0000-0000-00005E030000}"/>
    <cellStyle name="Comma 2 5 20" xfId="865" xr:uid="{00000000-0005-0000-0000-00005F030000}"/>
    <cellStyle name="Comma 2 5 21" xfId="866" xr:uid="{00000000-0005-0000-0000-000060030000}"/>
    <cellStyle name="Comma 2 5 22" xfId="867" xr:uid="{00000000-0005-0000-0000-000061030000}"/>
    <cellStyle name="Comma 2 5 23" xfId="868" xr:uid="{00000000-0005-0000-0000-000062030000}"/>
    <cellStyle name="Comma 2 5 24" xfId="869" xr:uid="{00000000-0005-0000-0000-000063030000}"/>
    <cellStyle name="Comma 2 5 25" xfId="870" xr:uid="{00000000-0005-0000-0000-000064030000}"/>
    <cellStyle name="Comma 2 5 26" xfId="871" xr:uid="{00000000-0005-0000-0000-000065030000}"/>
    <cellStyle name="Comma 2 5 27" xfId="872" xr:uid="{00000000-0005-0000-0000-000066030000}"/>
    <cellStyle name="Comma 2 5 3" xfId="873" xr:uid="{00000000-0005-0000-0000-000067030000}"/>
    <cellStyle name="Comma 2 5 4" xfId="874" xr:uid="{00000000-0005-0000-0000-000068030000}"/>
    <cellStyle name="Comma 2 5 5" xfId="875" xr:uid="{00000000-0005-0000-0000-000069030000}"/>
    <cellStyle name="Comma 2 5 6" xfId="876" xr:uid="{00000000-0005-0000-0000-00006A030000}"/>
    <cellStyle name="Comma 2 5 7" xfId="877" xr:uid="{00000000-0005-0000-0000-00006B030000}"/>
    <cellStyle name="Comma 2 5 8" xfId="878" xr:uid="{00000000-0005-0000-0000-00006C030000}"/>
    <cellStyle name="Comma 2 5 9" xfId="879" xr:uid="{00000000-0005-0000-0000-00006D030000}"/>
    <cellStyle name="Comma 2 6" xfId="880" xr:uid="{00000000-0005-0000-0000-00006E030000}"/>
    <cellStyle name="Comma 2 6 10" xfId="881" xr:uid="{00000000-0005-0000-0000-00006F030000}"/>
    <cellStyle name="Comma 2 6 11" xfId="882" xr:uid="{00000000-0005-0000-0000-000070030000}"/>
    <cellStyle name="Comma 2 6 12" xfId="883" xr:uid="{00000000-0005-0000-0000-000071030000}"/>
    <cellStyle name="Comma 2 6 13" xfId="884" xr:uid="{00000000-0005-0000-0000-000072030000}"/>
    <cellStyle name="Comma 2 6 14" xfId="885" xr:uid="{00000000-0005-0000-0000-000073030000}"/>
    <cellStyle name="Comma 2 6 15" xfId="886" xr:uid="{00000000-0005-0000-0000-000074030000}"/>
    <cellStyle name="Comma 2 6 16" xfId="887" xr:uid="{00000000-0005-0000-0000-000075030000}"/>
    <cellStyle name="Comma 2 6 17" xfId="888" xr:uid="{00000000-0005-0000-0000-000076030000}"/>
    <cellStyle name="Comma 2 6 18" xfId="889" xr:uid="{00000000-0005-0000-0000-000077030000}"/>
    <cellStyle name="Comma 2 6 19" xfId="890" xr:uid="{00000000-0005-0000-0000-000078030000}"/>
    <cellStyle name="Comma 2 6 2" xfId="891" xr:uid="{00000000-0005-0000-0000-000079030000}"/>
    <cellStyle name="Comma 2 6 20" xfId="892" xr:uid="{00000000-0005-0000-0000-00007A030000}"/>
    <cellStyle name="Comma 2 6 21" xfId="893" xr:uid="{00000000-0005-0000-0000-00007B030000}"/>
    <cellStyle name="Comma 2 6 22" xfId="894" xr:uid="{00000000-0005-0000-0000-00007C030000}"/>
    <cellStyle name="Comma 2 6 23" xfId="895" xr:uid="{00000000-0005-0000-0000-00007D030000}"/>
    <cellStyle name="Comma 2 6 24" xfId="896" xr:uid="{00000000-0005-0000-0000-00007E030000}"/>
    <cellStyle name="Comma 2 6 25" xfId="897" xr:uid="{00000000-0005-0000-0000-00007F030000}"/>
    <cellStyle name="Comma 2 6 26" xfId="898" xr:uid="{00000000-0005-0000-0000-000080030000}"/>
    <cellStyle name="Comma 2 6 27" xfId="899" xr:uid="{00000000-0005-0000-0000-000081030000}"/>
    <cellStyle name="Comma 2 6 3" xfId="900" xr:uid="{00000000-0005-0000-0000-000082030000}"/>
    <cellStyle name="Comma 2 6 4" xfId="901" xr:uid="{00000000-0005-0000-0000-000083030000}"/>
    <cellStyle name="Comma 2 6 5" xfId="902" xr:uid="{00000000-0005-0000-0000-000084030000}"/>
    <cellStyle name="Comma 2 6 6" xfId="903" xr:uid="{00000000-0005-0000-0000-000085030000}"/>
    <cellStyle name="Comma 2 6 7" xfId="904" xr:uid="{00000000-0005-0000-0000-000086030000}"/>
    <cellStyle name="Comma 2 6 8" xfId="905" xr:uid="{00000000-0005-0000-0000-000087030000}"/>
    <cellStyle name="Comma 2 6 9" xfId="906" xr:uid="{00000000-0005-0000-0000-000088030000}"/>
    <cellStyle name="Comma 2 7" xfId="907" xr:uid="{00000000-0005-0000-0000-000089030000}"/>
    <cellStyle name="Comma 2 7 10" xfId="908" xr:uid="{00000000-0005-0000-0000-00008A030000}"/>
    <cellStyle name="Comma 2 7 11" xfId="909" xr:uid="{00000000-0005-0000-0000-00008B030000}"/>
    <cellStyle name="Comma 2 7 12" xfId="910" xr:uid="{00000000-0005-0000-0000-00008C030000}"/>
    <cellStyle name="Comma 2 7 13" xfId="911" xr:uid="{00000000-0005-0000-0000-00008D030000}"/>
    <cellStyle name="Comma 2 7 14" xfId="912" xr:uid="{00000000-0005-0000-0000-00008E030000}"/>
    <cellStyle name="Comma 2 7 15" xfId="913" xr:uid="{00000000-0005-0000-0000-00008F030000}"/>
    <cellStyle name="Comma 2 7 16" xfId="914" xr:uid="{00000000-0005-0000-0000-000090030000}"/>
    <cellStyle name="Comma 2 7 17" xfId="915" xr:uid="{00000000-0005-0000-0000-000091030000}"/>
    <cellStyle name="Comma 2 7 18" xfId="916" xr:uid="{00000000-0005-0000-0000-000092030000}"/>
    <cellStyle name="Comma 2 7 19" xfId="917" xr:uid="{00000000-0005-0000-0000-000093030000}"/>
    <cellStyle name="Comma 2 7 2" xfId="918" xr:uid="{00000000-0005-0000-0000-000094030000}"/>
    <cellStyle name="Comma 2 7 20" xfId="919" xr:uid="{00000000-0005-0000-0000-000095030000}"/>
    <cellStyle name="Comma 2 7 21" xfId="920" xr:uid="{00000000-0005-0000-0000-000096030000}"/>
    <cellStyle name="Comma 2 7 22" xfId="921" xr:uid="{00000000-0005-0000-0000-000097030000}"/>
    <cellStyle name="Comma 2 7 23" xfId="922" xr:uid="{00000000-0005-0000-0000-000098030000}"/>
    <cellStyle name="Comma 2 7 24" xfId="923" xr:uid="{00000000-0005-0000-0000-000099030000}"/>
    <cellStyle name="Comma 2 7 25" xfId="924" xr:uid="{00000000-0005-0000-0000-00009A030000}"/>
    <cellStyle name="Comma 2 7 26" xfId="925" xr:uid="{00000000-0005-0000-0000-00009B030000}"/>
    <cellStyle name="Comma 2 7 27" xfId="926" xr:uid="{00000000-0005-0000-0000-00009C030000}"/>
    <cellStyle name="Comma 2 7 3" xfId="927" xr:uid="{00000000-0005-0000-0000-00009D030000}"/>
    <cellStyle name="Comma 2 7 4" xfId="928" xr:uid="{00000000-0005-0000-0000-00009E030000}"/>
    <cellStyle name="Comma 2 7 5" xfId="929" xr:uid="{00000000-0005-0000-0000-00009F030000}"/>
    <cellStyle name="Comma 2 7 6" xfId="930" xr:uid="{00000000-0005-0000-0000-0000A0030000}"/>
    <cellStyle name="Comma 2 7 7" xfId="931" xr:uid="{00000000-0005-0000-0000-0000A1030000}"/>
    <cellStyle name="Comma 2 7 8" xfId="932" xr:uid="{00000000-0005-0000-0000-0000A2030000}"/>
    <cellStyle name="Comma 2 7 9" xfId="933" xr:uid="{00000000-0005-0000-0000-0000A3030000}"/>
    <cellStyle name="Comma 2 8" xfId="934" xr:uid="{00000000-0005-0000-0000-0000A4030000}"/>
    <cellStyle name="Comma 2 8 10" xfId="935" xr:uid="{00000000-0005-0000-0000-0000A5030000}"/>
    <cellStyle name="Comma 2 8 11" xfId="936" xr:uid="{00000000-0005-0000-0000-0000A6030000}"/>
    <cellStyle name="Comma 2 8 12" xfId="937" xr:uid="{00000000-0005-0000-0000-0000A7030000}"/>
    <cellStyle name="Comma 2 8 13" xfId="938" xr:uid="{00000000-0005-0000-0000-0000A8030000}"/>
    <cellStyle name="Comma 2 8 14" xfId="939" xr:uid="{00000000-0005-0000-0000-0000A9030000}"/>
    <cellStyle name="Comma 2 8 15" xfId="940" xr:uid="{00000000-0005-0000-0000-0000AA030000}"/>
    <cellStyle name="Comma 2 8 16" xfId="941" xr:uid="{00000000-0005-0000-0000-0000AB030000}"/>
    <cellStyle name="Comma 2 8 17" xfId="942" xr:uid="{00000000-0005-0000-0000-0000AC030000}"/>
    <cellStyle name="Comma 2 8 18" xfId="943" xr:uid="{00000000-0005-0000-0000-0000AD030000}"/>
    <cellStyle name="Comma 2 8 19" xfId="944" xr:uid="{00000000-0005-0000-0000-0000AE030000}"/>
    <cellStyle name="Comma 2 8 2" xfId="945" xr:uid="{00000000-0005-0000-0000-0000AF030000}"/>
    <cellStyle name="Comma 2 8 20" xfId="946" xr:uid="{00000000-0005-0000-0000-0000B0030000}"/>
    <cellStyle name="Comma 2 8 21" xfId="947" xr:uid="{00000000-0005-0000-0000-0000B1030000}"/>
    <cellStyle name="Comma 2 8 22" xfId="948" xr:uid="{00000000-0005-0000-0000-0000B2030000}"/>
    <cellStyle name="Comma 2 8 23" xfId="949" xr:uid="{00000000-0005-0000-0000-0000B3030000}"/>
    <cellStyle name="Comma 2 8 24" xfId="950" xr:uid="{00000000-0005-0000-0000-0000B4030000}"/>
    <cellStyle name="Comma 2 8 25" xfId="951" xr:uid="{00000000-0005-0000-0000-0000B5030000}"/>
    <cellStyle name="Comma 2 8 26" xfId="952" xr:uid="{00000000-0005-0000-0000-0000B6030000}"/>
    <cellStyle name="Comma 2 8 27" xfId="953" xr:uid="{00000000-0005-0000-0000-0000B7030000}"/>
    <cellStyle name="Comma 2 8 3" xfId="954" xr:uid="{00000000-0005-0000-0000-0000B8030000}"/>
    <cellStyle name="Comma 2 8 4" xfId="955" xr:uid="{00000000-0005-0000-0000-0000B9030000}"/>
    <cellStyle name="Comma 2 8 5" xfId="956" xr:uid="{00000000-0005-0000-0000-0000BA030000}"/>
    <cellStyle name="Comma 2 8 6" xfId="957" xr:uid="{00000000-0005-0000-0000-0000BB030000}"/>
    <cellStyle name="Comma 2 8 7" xfId="958" xr:uid="{00000000-0005-0000-0000-0000BC030000}"/>
    <cellStyle name="Comma 2 8 8" xfId="959" xr:uid="{00000000-0005-0000-0000-0000BD030000}"/>
    <cellStyle name="Comma 2 8 9" xfId="960" xr:uid="{00000000-0005-0000-0000-0000BE030000}"/>
    <cellStyle name="Comma 2 9" xfId="961" xr:uid="{00000000-0005-0000-0000-0000BF030000}"/>
    <cellStyle name="Comma 2 9 10" xfId="962" xr:uid="{00000000-0005-0000-0000-0000C0030000}"/>
    <cellStyle name="Comma 2 9 11" xfId="963" xr:uid="{00000000-0005-0000-0000-0000C1030000}"/>
    <cellStyle name="Comma 2 9 12" xfId="964" xr:uid="{00000000-0005-0000-0000-0000C2030000}"/>
    <cellStyle name="Comma 2 9 13" xfId="965" xr:uid="{00000000-0005-0000-0000-0000C3030000}"/>
    <cellStyle name="Comma 2 9 14" xfId="966" xr:uid="{00000000-0005-0000-0000-0000C4030000}"/>
    <cellStyle name="Comma 2 9 15" xfId="967" xr:uid="{00000000-0005-0000-0000-0000C5030000}"/>
    <cellStyle name="Comma 2 9 16" xfId="968" xr:uid="{00000000-0005-0000-0000-0000C6030000}"/>
    <cellStyle name="Comma 2 9 17" xfId="969" xr:uid="{00000000-0005-0000-0000-0000C7030000}"/>
    <cellStyle name="Comma 2 9 18" xfId="970" xr:uid="{00000000-0005-0000-0000-0000C8030000}"/>
    <cellStyle name="Comma 2 9 19" xfId="971" xr:uid="{00000000-0005-0000-0000-0000C9030000}"/>
    <cellStyle name="Comma 2 9 2" xfId="972" xr:uid="{00000000-0005-0000-0000-0000CA030000}"/>
    <cellStyle name="Comma 2 9 20" xfId="973" xr:uid="{00000000-0005-0000-0000-0000CB030000}"/>
    <cellStyle name="Comma 2 9 21" xfId="974" xr:uid="{00000000-0005-0000-0000-0000CC030000}"/>
    <cellStyle name="Comma 2 9 22" xfId="975" xr:uid="{00000000-0005-0000-0000-0000CD030000}"/>
    <cellStyle name="Comma 2 9 23" xfId="976" xr:uid="{00000000-0005-0000-0000-0000CE030000}"/>
    <cellStyle name="Comma 2 9 24" xfId="977" xr:uid="{00000000-0005-0000-0000-0000CF030000}"/>
    <cellStyle name="Comma 2 9 25" xfId="978" xr:uid="{00000000-0005-0000-0000-0000D0030000}"/>
    <cellStyle name="Comma 2 9 26" xfId="979" xr:uid="{00000000-0005-0000-0000-0000D1030000}"/>
    <cellStyle name="Comma 2 9 27" xfId="980" xr:uid="{00000000-0005-0000-0000-0000D2030000}"/>
    <cellStyle name="Comma 2 9 3" xfId="981" xr:uid="{00000000-0005-0000-0000-0000D3030000}"/>
    <cellStyle name="Comma 2 9 4" xfId="982" xr:uid="{00000000-0005-0000-0000-0000D4030000}"/>
    <cellStyle name="Comma 2 9 5" xfId="983" xr:uid="{00000000-0005-0000-0000-0000D5030000}"/>
    <cellStyle name="Comma 2 9 6" xfId="984" xr:uid="{00000000-0005-0000-0000-0000D6030000}"/>
    <cellStyle name="Comma 2 9 7" xfId="985" xr:uid="{00000000-0005-0000-0000-0000D7030000}"/>
    <cellStyle name="Comma 2 9 8" xfId="986" xr:uid="{00000000-0005-0000-0000-0000D8030000}"/>
    <cellStyle name="Comma 2 9 9" xfId="987" xr:uid="{00000000-0005-0000-0000-0000D9030000}"/>
    <cellStyle name="Comma 3" xfId="988" xr:uid="{00000000-0005-0000-0000-0000DA030000}"/>
    <cellStyle name="Comma 3 10" xfId="989" xr:uid="{00000000-0005-0000-0000-0000DB030000}"/>
    <cellStyle name="Comma 3 11" xfId="990" xr:uid="{00000000-0005-0000-0000-0000DC030000}"/>
    <cellStyle name="Comma 3 12" xfId="991" xr:uid="{00000000-0005-0000-0000-0000DD030000}"/>
    <cellStyle name="Comma 3 13" xfId="992" xr:uid="{00000000-0005-0000-0000-0000DE030000}"/>
    <cellStyle name="Comma 3 14" xfId="993" xr:uid="{00000000-0005-0000-0000-0000DF030000}"/>
    <cellStyle name="Comma 3 15" xfId="994" xr:uid="{00000000-0005-0000-0000-0000E0030000}"/>
    <cellStyle name="Comma 3 16" xfId="995" xr:uid="{00000000-0005-0000-0000-0000E1030000}"/>
    <cellStyle name="Comma 3 17" xfId="996" xr:uid="{00000000-0005-0000-0000-0000E2030000}"/>
    <cellStyle name="Comma 3 18" xfId="997" xr:uid="{00000000-0005-0000-0000-0000E3030000}"/>
    <cellStyle name="Comma 3 19" xfId="998" xr:uid="{00000000-0005-0000-0000-0000E4030000}"/>
    <cellStyle name="Comma 3 2" xfId="999" xr:uid="{00000000-0005-0000-0000-0000E5030000}"/>
    <cellStyle name="Comma 3 20" xfId="1000" xr:uid="{00000000-0005-0000-0000-0000E6030000}"/>
    <cellStyle name="Comma 3 21" xfId="1001" xr:uid="{00000000-0005-0000-0000-0000E7030000}"/>
    <cellStyle name="Comma 3 22" xfId="1002" xr:uid="{00000000-0005-0000-0000-0000E8030000}"/>
    <cellStyle name="Comma 3 23" xfId="1003" xr:uid="{00000000-0005-0000-0000-0000E9030000}"/>
    <cellStyle name="Comma 3 24" xfId="1004" xr:uid="{00000000-0005-0000-0000-0000EA030000}"/>
    <cellStyle name="Comma 3 25" xfId="1005" xr:uid="{00000000-0005-0000-0000-0000EB030000}"/>
    <cellStyle name="Comma 3 26" xfId="1006" xr:uid="{00000000-0005-0000-0000-0000EC030000}"/>
    <cellStyle name="Comma 3 3" xfId="1007" xr:uid="{00000000-0005-0000-0000-0000ED030000}"/>
    <cellStyle name="Comma 3 4" xfId="1008" xr:uid="{00000000-0005-0000-0000-0000EE030000}"/>
    <cellStyle name="Comma 3 5" xfId="1009" xr:uid="{00000000-0005-0000-0000-0000EF030000}"/>
    <cellStyle name="Comma 3 6" xfId="1010" xr:uid="{00000000-0005-0000-0000-0000F0030000}"/>
    <cellStyle name="Comma 3 7" xfId="1011" xr:uid="{00000000-0005-0000-0000-0000F1030000}"/>
    <cellStyle name="Comma 3 8" xfId="1012" xr:uid="{00000000-0005-0000-0000-0000F2030000}"/>
    <cellStyle name="Comma 3 9" xfId="1013" xr:uid="{00000000-0005-0000-0000-0000F3030000}"/>
    <cellStyle name="Comma 4" xfId="1014" xr:uid="{00000000-0005-0000-0000-0000F4030000}"/>
    <cellStyle name="Comma 4 10" xfId="1015" xr:uid="{00000000-0005-0000-0000-0000F5030000}"/>
    <cellStyle name="Comma 4 11" xfId="1016" xr:uid="{00000000-0005-0000-0000-0000F6030000}"/>
    <cellStyle name="Comma 4 12" xfId="1017" xr:uid="{00000000-0005-0000-0000-0000F7030000}"/>
    <cellStyle name="Comma 4 13" xfId="1018" xr:uid="{00000000-0005-0000-0000-0000F8030000}"/>
    <cellStyle name="Comma 4 14" xfId="1019" xr:uid="{00000000-0005-0000-0000-0000F9030000}"/>
    <cellStyle name="Comma 4 15" xfId="1020" xr:uid="{00000000-0005-0000-0000-0000FA030000}"/>
    <cellStyle name="Comma 4 16" xfId="1021" xr:uid="{00000000-0005-0000-0000-0000FB030000}"/>
    <cellStyle name="Comma 4 17" xfId="1022" xr:uid="{00000000-0005-0000-0000-0000FC030000}"/>
    <cellStyle name="Comma 4 18" xfId="1023" xr:uid="{00000000-0005-0000-0000-0000FD030000}"/>
    <cellStyle name="Comma 4 19" xfId="1024" xr:uid="{00000000-0005-0000-0000-0000FE030000}"/>
    <cellStyle name="Comma 4 2" xfId="1025" xr:uid="{00000000-0005-0000-0000-0000FF030000}"/>
    <cellStyle name="Comma 4 20" xfId="1026" xr:uid="{00000000-0005-0000-0000-000000040000}"/>
    <cellStyle name="Comma 4 21" xfId="1027" xr:uid="{00000000-0005-0000-0000-000001040000}"/>
    <cellStyle name="Comma 4 22" xfId="1028" xr:uid="{00000000-0005-0000-0000-000002040000}"/>
    <cellStyle name="Comma 4 23" xfId="1029" xr:uid="{00000000-0005-0000-0000-000003040000}"/>
    <cellStyle name="Comma 4 24" xfId="1030" xr:uid="{00000000-0005-0000-0000-000004040000}"/>
    <cellStyle name="Comma 4 25" xfId="1031" xr:uid="{00000000-0005-0000-0000-000005040000}"/>
    <cellStyle name="Comma 4 3" xfId="1032" xr:uid="{00000000-0005-0000-0000-000006040000}"/>
    <cellStyle name="Comma 4 4" xfId="1033" xr:uid="{00000000-0005-0000-0000-000007040000}"/>
    <cellStyle name="Comma 4 5" xfId="1034" xr:uid="{00000000-0005-0000-0000-000008040000}"/>
    <cellStyle name="Comma 4 6" xfId="1035" xr:uid="{00000000-0005-0000-0000-000009040000}"/>
    <cellStyle name="Comma 4 7" xfId="1036" xr:uid="{00000000-0005-0000-0000-00000A040000}"/>
    <cellStyle name="Comma 4 8" xfId="1037" xr:uid="{00000000-0005-0000-0000-00000B040000}"/>
    <cellStyle name="Comma 4 9" xfId="1038" xr:uid="{00000000-0005-0000-0000-00000C040000}"/>
    <cellStyle name="Comma 40" xfId="1039" xr:uid="{00000000-0005-0000-0000-00000D040000}"/>
    <cellStyle name="Comma 5" xfId="1040" xr:uid="{00000000-0005-0000-0000-00000E040000}"/>
    <cellStyle name="Comma 5 10" xfId="1041" xr:uid="{00000000-0005-0000-0000-00000F040000}"/>
    <cellStyle name="Comma 5 11" xfId="1042" xr:uid="{00000000-0005-0000-0000-000010040000}"/>
    <cellStyle name="Comma 5 12" xfId="1043" xr:uid="{00000000-0005-0000-0000-000011040000}"/>
    <cellStyle name="Comma 5 13" xfId="1044" xr:uid="{00000000-0005-0000-0000-000012040000}"/>
    <cellStyle name="Comma 5 14" xfId="1045" xr:uid="{00000000-0005-0000-0000-000013040000}"/>
    <cellStyle name="Comma 5 15" xfId="1046" xr:uid="{00000000-0005-0000-0000-000014040000}"/>
    <cellStyle name="Comma 5 16" xfId="1047" xr:uid="{00000000-0005-0000-0000-000015040000}"/>
    <cellStyle name="Comma 5 17" xfId="1048" xr:uid="{00000000-0005-0000-0000-000016040000}"/>
    <cellStyle name="Comma 5 18" xfId="1049" xr:uid="{00000000-0005-0000-0000-000017040000}"/>
    <cellStyle name="Comma 5 19" xfId="1050" xr:uid="{00000000-0005-0000-0000-000018040000}"/>
    <cellStyle name="Comma 5 2" xfId="1051" xr:uid="{00000000-0005-0000-0000-000019040000}"/>
    <cellStyle name="Comma 5 2 10" xfId="1052" xr:uid="{00000000-0005-0000-0000-00001A040000}"/>
    <cellStyle name="Comma 5 2 11" xfId="1053" xr:uid="{00000000-0005-0000-0000-00001B040000}"/>
    <cellStyle name="Comma 5 2 12" xfId="1054" xr:uid="{00000000-0005-0000-0000-00001C040000}"/>
    <cellStyle name="Comma 5 2 13" xfId="1055" xr:uid="{00000000-0005-0000-0000-00001D040000}"/>
    <cellStyle name="Comma 5 2 14" xfId="1056" xr:uid="{00000000-0005-0000-0000-00001E040000}"/>
    <cellStyle name="Comma 5 2 15" xfId="1057" xr:uid="{00000000-0005-0000-0000-00001F040000}"/>
    <cellStyle name="Comma 5 2 16" xfId="1058" xr:uid="{00000000-0005-0000-0000-000020040000}"/>
    <cellStyle name="Comma 5 2 17" xfId="1059" xr:uid="{00000000-0005-0000-0000-000021040000}"/>
    <cellStyle name="Comma 5 2 18" xfId="1060" xr:uid="{00000000-0005-0000-0000-000022040000}"/>
    <cellStyle name="Comma 5 2 19" xfId="1061" xr:uid="{00000000-0005-0000-0000-000023040000}"/>
    <cellStyle name="Comma 5 2 2" xfId="1062" xr:uid="{00000000-0005-0000-0000-000024040000}"/>
    <cellStyle name="Comma 5 2 20" xfId="1063" xr:uid="{00000000-0005-0000-0000-000025040000}"/>
    <cellStyle name="Comma 5 2 21" xfId="1064" xr:uid="{00000000-0005-0000-0000-000026040000}"/>
    <cellStyle name="Comma 5 2 22" xfId="1065" xr:uid="{00000000-0005-0000-0000-000027040000}"/>
    <cellStyle name="Comma 5 2 23" xfId="1066" xr:uid="{00000000-0005-0000-0000-000028040000}"/>
    <cellStyle name="Comma 5 2 24" xfId="1067" xr:uid="{00000000-0005-0000-0000-000029040000}"/>
    <cellStyle name="Comma 5 2 25" xfId="1068" xr:uid="{00000000-0005-0000-0000-00002A040000}"/>
    <cellStyle name="Comma 5 2 3" xfId="1069" xr:uid="{00000000-0005-0000-0000-00002B040000}"/>
    <cellStyle name="Comma 5 2 4" xfId="1070" xr:uid="{00000000-0005-0000-0000-00002C040000}"/>
    <cellStyle name="Comma 5 2 5" xfId="1071" xr:uid="{00000000-0005-0000-0000-00002D040000}"/>
    <cellStyle name="Comma 5 2 6" xfId="1072" xr:uid="{00000000-0005-0000-0000-00002E040000}"/>
    <cellStyle name="Comma 5 2 7" xfId="1073" xr:uid="{00000000-0005-0000-0000-00002F040000}"/>
    <cellStyle name="Comma 5 2 8" xfId="1074" xr:uid="{00000000-0005-0000-0000-000030040000}"/>
    <cellStyle name="Comma 5 2 9" xfId="1075" xr:uid="{00000000-0005-0000-0000-000031040000}"/>
    <cellStyle name="Comma 5 20" xfId="1076" xr:uid="{00000000-0005-0000-0000-000032040000}"/>
    <cellStyle name="Comma 5 21" xfId="1077" xr:uid="{00000000-0005-0000-0000-000033040000}"/>
    <cellStyle name="Comma 5 22" xfId="1078" xr:uid="{00000000-0005-0000-0000-000034040000}"/>
    <cellStyle name="Comma 5 23" xfId="1079" xr:uid="{00000000-0005-0000-0000-000035040000}"/>
    <cellStyle name="Comma 5 24" xfId="1080" xr:uid="{00000000-0005-0000-0000-000036040000}"/>
    <cellStyle name="Comma 5 25" xfId="1081" xr:uid="{00000000-0005-0000-0000-000037040000}"/>
    <cellStyle name="Comma 5 26" xfId="1082" xr:uid="{00000000-0005-0000-0000-000038040000}"/>
    <cellStyle name="Comma 5 3" xfId="1083" xr:uid="{00000000-0005-0000-0000-000039040000}"/>
    <cellStyle name="Comma 5 3 2" xfId="1084" xr:uid="{00000000-0005-0000-0000-00003A040000}"/>
    <cellStyle name="Comma 5 4" xfId="1085" xr:uid="{00000000-0005-0000-0000-00003B040000}"/>
    <cellStyle name="Comma 5 5" xfId="1086" xr:uid="{00000000-0005-0000-0000-00003C040000}"/>
    <cellStyle name="Comma 5 6" xfId="1087" xr:uid="{00000000-0005-0000-0000-00003D040000}"/>
    <cellStyle name="Comma 5 7" xfId="1088" xr:uid="{00000000-0005-0000-0000-00003E040000}"/>
    <cellStyle name="Comma 5 8" xfId="1089" xr:uid="{00000000-0005-0000-0000-00003F040000}"/>
    <cellStyle name="Comma 5 9" xfId="1090" xr:uid="{00000000-0005-0000-0000-000040040000}"/>
    <cellStyle name="Comma 6" xfId="1091" xr:uid="{00000000-0005-0000-0000-000041040000}"/>
    <cellStyle name="Comma 7" xfId="1092" xr:uid="{00000000-0005-0000-0000-000042040000}"/>
    <cellStyle name="Comma 7 10" xfId="1093" xr:uid="{00000000-0005-0000-0000-000043040000}"/>
    <cellStyle name="Comma 7 11" xfId="1094" xr:uid="{00000000-0005-0000-0000-000044040000}"/>
    <cellStyle name="Comma 7 12" xfId="1095" xr:uid="{00000000-0005-0000-0000-000045040000}"/>
    <cellStyle name="Comma 7 13" xfId="1096" xr:uid="{00000000-0005-0000-0000-000046040000}"/>
    <cellStyle name="Comma 7 14" xfId="1097" xr:uid="{00000000-0005-0000-0000-000047040000}"/>
    <cellStyle name="Comma 7 15" xfId="1098" xr:uid="{00000000-0005-0000-0000-000048040000}"/>
    <cellStyle name="Comma 7 16" xfId="1099" xr:uid="{00000000-0005-0000-0000-000049040000}"/>
    <cellStyle name="Comma 7 17" xfId="1100" xr:uid="{00000000-0005-0000-0000-00004A040000}"/>
    <cellStyle name="Comma 7 18" xfId="1101" xr:uid="{00000000-0005-0000-0000-00004B040000}"/>
    <cellStyle name="Comma 7 19" xfId="1102" xr:uid="{00000000-0005-0000-0000-00004C040000}"/>
    <cellStyle name="Comma 7 2" xfId="1103" xr:uid="{00000000-0005-0000-0000-00004D040000}"/>
    <cellStyle name="Comma 7 2 2" xfId="1104" xr:uid="{00000000-0005-0000-0000-00004E040000}"/>
    <cellStyle name="Comma 7 20" xfId="1105" xr:uid="{00000000-0005-0000-0000-00004F040000}"/>
    <cellStyle name="Comma 7 21" xfId="1106" xr:uid="{00000000-0005-0000-0000-000050040000}"/>
    <cellStyle name="Comma 7 22" xfId="1107" xr:uid="{00000000-0005-0000-0000-000051040000}"/>
    <cellStyle name="Comma 7 23" xfId="1108" xr:uid="{00000000-0005-0000-0000-000052040000}"/>
    <cellStyle name="Comma 7 24" xfId="1109" xr:uid="{00000000-0005-0000-0000-000053040000}"/>
    <cellStyle name="Comma 7 25" xfId="1110" xr:uid="{00000000-0005-0000-0000-000054040000}"/>
    <cellStyle name="Comma 7 3" xfId="1111" xr:uid="{00000000-0005-0000-0000-000055040000}"/>
    <cellStyle name="Comma 7 4" xfId="1112" xr:uid="{00000000-0005-0000-0000-000056040000}"/>
    <cellStyle name="Comma 7 5" xfId="1113" xr:uid="{00000000-0005-0000-0000-000057040000}"/>
    <cellStyle name="Comma 7 6" xfId="1114" xr:uid="{00000000-0005-0000-0000-000058040000}"/>
    <cellStyle name="Comma 7 7" xfId="1115" xr:uid="{00000000-0005-0000-0000-000059040000}"/>
    <cellStyle name="Comma 7 8" xfId="1116" xr:uid="{00000000-0005-0000-0000-00005A040000}"/>
    <cellStyle name="Comma 7 9" xfId="1117" xr:uid="{00000000-0005-0000-0000-00005B040000}"/>
    <cellStyle name="Comma 8" xfId="1118" xr:uid="{00000000-0005-0000-0000-00005C040000}"/>
    <cellStyle name="Comma 8 2" xfId="1119" xr:uid="{00000000-0005-0000-0000-00005D040000}"/>
    <cellStyle name="Comma 9" xfId="1120" xr:uid="{00000000-0005-0000-0000-00005E040000}"/>
    <cellStyle name="Commentaire" xfId="1121" xr:uid="{00000000-0005-0000-0000-00005F040000}"/>
    <cellStyle name="Commentaire 2" xfId="1122" xr:uid="{00000000-0005-0000-0000-000060040000}"/>
    <cellStyle name="Currency" xfId="1" builtinId="4"/>
    <cellStyle name="Currency 10" xfId="1123" xr:uid="{00000000-0005-0000-0000-000062040000}"/>
    <cellStyle name="Currency 10 10" xfId="1124" xr:uid="{00000000-0005-0000-0000-000063040000}"/>
    <cellStyle name="Currency 10 11" xfId="1125" xr:uid="{00000000-0005-0000-0000-000064040000}"/>
    <cellStyle name="Currency 10 12" xfId="1126" xr:uid="{00000000-0005-0000-0000-000065040000}"/>
    <cellStyle name="Currency 10 13" xfId="1127" xr:uid="{00000000-0005-0000-0000-000066040000}"/>
    <cellStyle name="Currency 10 13 2" xfId="1128" xr:uid="{00000000-0005-0000-0000-000067040000}"/>
    <cellStyle name="Currency 10 13 3" xfId="1129" xr:uid="{00000000-0005-0000-0000-000068040000}"/>
    <cellStyle name="Currency 10 13 4" xfId="1130" xr:uid="{00000000-0005-0000-0000-000069040000}"/>
    <cellStyle name="Currency 10 14" xfId="1131" xr:uid="{00000000-0005-0000-0000-00006A040000}"/>
    <cellStyle name="Currency 10 15" xfId="1132" xr:uid="{00000000-0005-0000-0000-00006B040000}"/>
    <cellStyle name="Currency 10 2" xfId="1133" xr:uid="{00000000-0005-0000-0000-00006C040000}"/>
    <cellStyle name="Currency 10 2 10" xfId="1134" xr:uid="{00000000-0005-0000-0000-00006D040000}"/>
    <cellStyle name="Currency 10 2 10 2" xfId="1135" xr:uid="{00000000-0005-0000-0000-00006E040000}"/>
    <cellStyle name="Currency 10 2 10 3" xfId="1136" xr:uid="{00000000-0005-0000-0000-00006F040000}"/>
    <cellStyle name="Currency 10 2 10 4" xfId="1137" xr:uid="{00000000-0005-0000-0000-000070040000}"/>
    <cellStyle name="Currency 10 2 10 5" xfId="1138" xr:uid="{00000000-0005-0000-0000-000071040000}"/>
    <cellStyle name="Currency 10 2 11" xfId="1139" xr:uid="{00000000-0005-0000-0000-000072040000}"/>
    <cellStyle name="Currency 10 2 11 2" xfId="1140" xr:uid="{00000000-0005-0000-0000-000073040000}"/>
    <cellStyle name="Currency 10 2 11 3" xfId="1141" xr:uid="{00000000-0005-0000-0000-000074040000}"/>
    <cellStyle name="Currency 10 2 11 4" xfId="1142" xr:uid="{00000000-0005-0000-0000-000075040000}"/>
    <cellStyle name="Currency 10 2 12" xfId="1143" xr:uid="{00000000-0005-0000-0000-000076040000}"/>
    <cellStyle name="Currency 10 2 12 2" xfId="1144" xr:uid="{00000000-0005-0000-0000-000077040000}"/>
    <cellStyle name="Currency 10 2 12 3" xfId="1145" xr:uid="{00000000-0005-0000-0000-000078040000}"/>
    <cellStyle name="Currency 10 2 12 4" xfId="1146" xr:uid="{00000000-0005-0000-0000-000079040000}"/>
    <cellStyle name="Currency 10 2 13" xfId="1147" xr:uid="{00000000-0005-0000-0000-00007A040000}"/>
    <cellStyle name="Currency 10 2 14" xfId="1148" xr:uid="{00000000-0005-0000-0000-00007B040000}"/>
    <cellStyle name="Currency 10 2 2" xfId="1149" xr:uid="{00000000-0005-0000-0000-00007C040000}"/>
    <cellStyle name="Currency 10 2 2 2" xfId="1150" xr:uid="{00000000-0005-0000-0000-00007D040000}"/>
    <cellStyle name="Currency 10 2 2 3" xfId="1151" xr:uid="{00000000-0005-0000-0000-00007E040000}"/>
    <cellStyle name="Currency 10 2 2 4" xfId="1152" xr:uid="{00000000-0005-0000-0000-00007F040000}"/>
    <cellStyle name="Currency 10 2 2 5" xfId="1153" xr:uid="{00000000-0005-0000-0000-000080040000}"/>
    <cellStyle name="Currency 10 2 3" xfId="1154" xr:uid="{00000000-0005-0000-0000-000081040000}"/>
    <cellStyle name="Currency 10 2 3 2" xfId="1155" xr:uid="{00000000-0005-0000-0000-000082040000}"/>
    <cellStyle name="Currency 10 2 3 3" xfId="1156" xr:uid="{00000000-0005-0000-0000-000083040000}"/>
    <cellStyle name="Currency 10 2 3 4" xfId="1157" xr:uid="{00000000-0005-0000-0000-000084040000}"/>
    <cellStyle name="Currency 10 2 3 5" xfId="1158" xr:uid="{00000000-0005-0000-0000-000085040000}"/>
    <cellStyle name="Currency 10 2 4" xfId="1159" xr:uid="{00000000-0005-0000-0000-000086040000}"/>
    <cellStyle name="Currency 10 2 4 2" xfId="1160" xr:uid="{00000000-0005-0000-0000-000087040000}"/>
    <cellStyle name="Currency 10 2 4 3" xfId="1161" xr:uid="{00000000-0005-0000-0000-000088040000}"/>
    <cellStyle name="Currency 10 2 4 4" xfId="1162" xr:uid="{00000000-0005-0000-0000-000089040000}"/>
    <cellStyle name="Currency 10 2 4 5" xfId="1163" xr:uid="{00000000-0005-0000-0000-00008A040000}"/>
    <cellStyle name="Currency 10 2 5" xfId="1164" xr:uid="{00000000-0005-0000-0000-00008B040000}"/>
    <cellStyle name="Currency 10 2 5 2" xfId="1165" xr:uid="{00000000-0005-0000-0000-00008C040000}"/>
    <cellStyle name="Currency 10 2 5 3" xfId="1166" xr:uid="{00000000-0005-0000-0000-00008D040000}"/>
    <cellStyle name="Currency 10 2 5 4" xfId="1167" xr:uid="{00000000-0005-0000-0000-00008E040000}"/>
    <cellStyle name="Currency 10 2 5 5" xfId="1168" xr:uid="{00000000-0005-0000-0000-00008F040000}"/>
    <cellStyle name="Currency 10 2 6" xfId="1169" xr:uid="{00000000-0005-0000-0000-000090040000}"/>
    <cellStyle name="Currency 10 2 6 2" xfId="1170" xr:uid="{00000000-0005-0000-0000-000091040000}"/>
    <cellStyle name="Currency 10 2 6 3" xfId="1171" xr:uid="{00000000-0005-0000-0000-000092040000}"/>
    <cellStyle name="Currency 10 2 6 4" xfId="1172" xr:uid="{00000000-0005-0000-0000-000093040000}"/>
    <cellStyle name="Currency 10 2 6 5" xfId="1173" xr:uid="{00000000-0005-0000-0000-000094040000}"/>
    <cellStyle name="Currency 10 2 7" xfId="1174" xr:uid="{00000000-0005-0000-0000-000095040000}"/>
    <cellStyle name="Currency 10 2 7 2" xfId="1175" xr:uid="{00000000-0005-0000-0000-000096040000}"/>
    <cellStyle name="Currency 10 2 7 3" xfId="1176" xr:uid="{00000000-0005-0000-0000-000097040000}"/>
    <cellStyle name="Currency 10 2 7 4" xfId="1177" xr:uid="{00000000-0005-0000-0000-000098040000}"/>
    <cellStyle name="Currency 10 2 7 5" xfId="1178" xr:uid="{00000000-0005-0000-0000-000099040000}"/>
    <cellStyle name="Currency 10 2 8" xfId="1179" xr:uid="{00000000-0005-0000-0000-00009A040000}"/>
    <cellStyle name="Currency 10 2 8 2" xfId="1180" xr:uid="{00000000-0005-0000-0000-00009B040000}"/>
    <cellStyle name="Currency 10 2 8 3" xfId="1181" xr:uid="{00000000-0005-0000-0000-00009C040000}"/>
    <cellStyle name="Currency 10 2 8 4" xfId="1182" xr:uid="{00000000-0005-0000-0000-00009D040000}"/>
    <cellStyle name="Currency 10 2 8 5" xfId="1183" xr:uid="{00000000-0005-0000-0000-00009E040000}"/>
    <cellStyle name="Currency 10 2 9" xfId="1184" xr:uid="{00000000-0005-0000-0000-00009F040000}"/>
    <cellStyle name="Currency 10 2 9 2" xfId="1185" xr:uid="{00000000-0005-0000-0000-0000A0040000}"/>
    <cellStyle name="Currency 10 2 9 3" xfId="1186" xr:uid="{00000000-0005-0000-0000-0000A1040000}"/>
    <cellStyle name="Currency 10 2 9 4" xfId="1187" xr:uid="{00000000-0005-0000-0000-0000A2040000}"/>
    <cellStyle name="Currency 10 2 9 5" xfId="1188" xr:uid="{00000000-0005-0000-0000-0000A3040000}"/>
    <cellStyle name="Currency 10 3" xfId="1189" xr:uid="{00000000-0005-0000-0000-0000A4040000}"/>
    <cellStyle name="Currency 10 3 2" xfId="1190" xr:uid="{00000000-0005-0000-0000-0000A5040000}"/>
    <cellStyle name="Currency 10 4" xfId="1191" xr:uid="{00000000-0005-0000-0000-0000A6040000}"/>
    <cellStyle name="Currency 10 4 2" xfId="1192" xr:uid="{00000000-0005-0000-0000-0000A7040000}"/>
    <cellStyle name="Currency 10 5" xfId="1193" xr:uid="{00000000-0005-0000-0000-0000A8040000}"/>
    <cellStyle name="Currency 10 6" xfId="1194" xr:uid="{00000000-0005-0000-0000-0000A9040000}"/>
    <cellStyle name="Currency 10 7" xfId="1195" xr:uid="{00000000-0005-0000-0000-0000AA040000}"/>
    <cellStyle name="Currency 10 8" xfId="1196" xr:uid="{00000000-0005-0000-0000-0000AB040000}"/>
    <cellStyle name="Currency 10 9" xfId="1197" xr:uid="{00000000-0005-0000-0000-0000AC040000}"/>
    <cellStyle name="Currency 11" xfId="1198" xr:uid="{00000000-0005-0000-0000-0000AD040000}"/>
    <cellStyle name="Currency 11 10" xfId="1199" xr:uid="{00000000-0005-0000-0000-0000AE040000}"/>
    <cellStyle name="Currency 11 11" xfId="1200" xr:uid="{00000000-0005-0000-0000-0000AF040000}"/>
    <cellStyle name="Currency 11 12" xfId="1201" xr:uid="{00000000-0005-0000-0000-0000B0040000}"/>
    <cellStyle name="Currency 11 13" xfId="1202" xr:uid="{00000000-0005-0000-0000-0000B1040000}"/>
    <cellStyle name="Currency 11 14" xfId="1203" xr:uid="{00000000-0005-0000-0000-0000B2040000}"/>
    <cellStyle name="Currency 11 15" xfId="1204" xr:uid="{00000000-0005-0000-0000-0000B3040000}"/>
    <cellStyle name="Currency 11 16" xfId="1205" xr:uid="{00000000-0005-0000-0000-0000B4040000}"/>
    <cellStyle name="Currency 11 17" xfId="1206" xr:uid="{00000000-0005-0000-0000-0000B5040000}"/>
    <cellStyle name="Currency 11 18" xfId="1207" xr:uid="{00000000-0005-0000-0000-0000B6040000}"/>
    <cellStyle name="Currency 11 19" xfId="1208" xr:uid="{00000000-0005-0000-0000-0000B7040000}"/>
    <cellStyle name="Currency 11 2" xfId="1209" xr:uid="{00000000-0005-0000-0000-0000B8040000}"/>
    <cellStyle name="Currency 11 2 2" xfId="1210" xr:uid="{00000000-0005-0000-0000-0000B9040000}"/>
    <cellStyle name="Currency 11 20" xfId="1211" xr:uid="{00000000-0005-0000-0000-0000BA040000}"/>
    <cellStyle name="Currency 11 21" xfId="1212" xr:uid="{00000000-0005-0000-0000-0000BB040000}"/>
    <cellStyle name="Currency 11 22" xfId="1213" xr:uid="{00000000-0005-0000-0000-0000BC040000}"/>
    <cellStyle name="Currency 11 23" xfId="1214" xr:uid="{00000000-0005-0000-0000-0000BD040000}"/>
    <cellStyle name="Currency 11 24" xfId="1215" xr:uid="{00000000-0005-0000-0000-0000BE040000}"/>
    <cellStyle name="Currency 11 25" xfId="1216" xr:uid="{00000000-0005-0000-0000-0000BF040000}"/>
    <cellStyle name="Currency 11 3" xfId="1217" xr:uid="{00000000-0005-0000-0000-0000C0040000}"/>
    <cellStyle name="Currency 11 4" xfId="1218" xr:uid="{00000000-0005-0000-0000-0000C1040000}"/>
    <cellStyle name="Currency 11 5" xfId="1219" xr:uid="{00000000-0005-0000-0000-0000C2040000}"/>
    <cellStyle name="Currency 11 6" xfId="1220" xr:uid="{00000000-0005-0000-0000-0000C3040000}"/>
    <cellStyle name="Currency 11 7" xfId="1221" xr:uid="{00000000-0005-0000-0000-0000C4040000}"/>
    <cellStyle name="Currency 11 8" xfId="1222" xr:uid="{00000000-0005-0000-0000-0000C5040000}"/>
    <cellStyle name="Currency 11 9" xfId="1223" xr:uid="{00000000-0005-0000-0000-0000C6040000}"/>
    <cellStyle name="Currency 12" xfId="1224" xr:uid="{00000000-0005-0000-0000-0000C7040000}"/>
    <cellStyle name="Currency 12 10" xfId="1225" xr:uid="{00000000-0005-0000-0000-0000C8040000}"/>
    <cellStyle name="Currency 12 11" xfId="1226" xr:uid="{00000000-0005-0000-0000-0000C9040000}"/>
    <cellStyle name="Currency 12 12" xfId="1227" xr:uid="{00000000-0005-0000-0000-0000CA040000}"/>
    <cellStyle name="Currency 12 2" xfId="1228" xr:uid="{00000000-0005-0000-0000-0000CB040000}"/>
    <cellStyle name="Currency 12 3" xfId="1229" xr:uid="{00000000-0005-0000-0000-0000CC040000}"/>
    <cellStyle name="Currency 12 4" xfId="1230" xr:uid="{00000000-0005-0000-0000-0000CD040000}"/>
    <cellStyle name="Currency 12 5" xfId="1231" xr:uid="{00000000-0005-0000-0000-0000CE040000}"/>
    <cellStyle name="Currency 12 6" xfId="1232" xr:uid="{00000000-0005-0000-0000-0000CF040000}"/>
    <cellStyle name="Currency 12 7" xfId="1233" xr:uid="{00000000-0005-0000-0000-0000D0040000}"/>
    <cellStyle name="Currency 12 8" xfId="1234" xr:uid="{00000000-0005-0000-0000-0000D1040000}"/>
    <cellStyle name="Currency 12 9" xfId="1235" xr:uid="{00000000-0005-0000-0000-0000D2040000}"/>
    <cellStyle name="Currency 13" xfId="1236" xr:uid="{00000000-0005-0000-0000-0000D3040000}"/>
    <cellStyle name="Currency 14" xfId="1237" xr:uid="{00000000-0005-0000-0000-0000D4040000}"/>
    <cellStyle name="Currency 2" xfId="1238" xr:uid="{00000000-0005-0000-0000-0000D5040000}"/>
    <cellStyle name="Currency 2 10" xfId="1239" xr:uid="{00000000-0005-0000-0000-0000D6040000}"/>
    <cellStyle name="Currency 2 10 2" xfId="1240" xr:uid="{00000000-0005-0000-0000-0000D7040000}"/>
    <cellStyle name="Currency 2 10 3" xfId="1241" xr:uid="{00000000-0005-0000-0000-0000D8040000}"/>
    <cellStyle name="Currency 2 10 4" xfId="1242" xr:uid="{00000000-0005-0000-0000-0000D9040000}"/>
    <cellStyle name="Currency 2 10 5" xfId="1243" xr:uid="{00000000-0005-0000-0000-0000DA040000}"/>
    <cellStyle name="Currency 2 10 6" xfId="1244" xr:uid="{00000000-0005-0000-0000-0000DB040000}"/>
    <cellStyle name="Currency 2 10 7" xfId="1245" xr:uid="{00000000-0005-0000-0000-0000DC040000}"/>
    <cellStyle name="Currency 2 11" xfId="1246" xr:uid="{00000000-0005-0000-0000-0000DD040000}"/>
    <cellStyle name="Currency 2 11 2" xfId="1247" xr:uid="{00000000-0005-0000-0000-0000DE040000}"/>
    <cellStyle name="Currency 2 11 2 2" xfId="1248" xr:uid="{00000000-0005-0000-0000-0000DF040000}"/>
    <cellStyle name="Currency 2 11 3" xfId="1249" xr:uid="{00000000-0005-0000-0000-0000E0040000}"/>
    <cellStyle name="Currency 2 11 3 2" xfId="1250" xr:uid="{00000000-0005-0000-0000-0000E1040000}"/>
    <cellStyle name="Currency 2 11 4" xfId="1251" xr:uid="{00000000-0005-0000-0000-0000E2040000}"/>
    <cellStyle name="Currency 2 12" xfId="1252" xr:uid="{00000000-0005-0000-0000-0000E3040000}"/>
    <cellStyle name="Currency 2 13" xfId="1253" xr:uid="{00000000-0005-0000-0000-0000E4040000}"/>
    <cellStyle name="Currency 2 14" xfId="1254" xr:uid="{00000000-0005-0000-0000-0000E5040000}"/>
    <cellStyle name="Currency 2 15" xfId="1255" xr:uid="{00000000-0005-0000-0000-0000E6040000}"/>
    <cellStyle name="Currency 2 16" xfId="1256" xr:uid="{00000000-0005-0000-0000-0000E7040000}"/>
    <cellStyle name="Currency 2 2" xfId="1257" xr:uid="{00000000-0005-0000-0000-0000E8040000}"/>
    <cellStyle name="Currency 2 2 10" xfId="1258" xr:uid="{00000000-0005-0000-0000-0000E9040000}"/>
    <cellStyle name="Currency 2 2 11" xfId="1259" xr:uid="{00000000-0005-0000-0000-0000EA040000}"/>
    <cellStyle name="Currency 2 2 12" xfId="1260" xr:uid="{00000000-0005-0000-0000-0000EB040000}"/>
    <cellStyle name="Currency 2 2 13" xfId="1261" xr:uid="{00000000-0005-0000-0000-0000EC040000}"/>
    <cellStyle name="Currency 2 2 14" xfId="1262" xr:uid="{00000000-0005-0000-0000-0000ED040000}"/>
    <cellStyle name="Currency 2 2 15" xfId="1263" xr:uid="{00000000-0005-0000-0000-0000EE040000}"/>
    <cellStyle name="Currency 2 2 16" xfId="1264" xr:uid="{00000000-0005-0000-0000-0000EF040000}"/>
    <cellStyle name="Currency 2 2 17" xfId="1265" xr:uid="{00000000-0005-0000-0000-0000F0040000}"/>
    <cellStyle name="Currency 2 2 18" xfId="1266" xr:uid="{00000000-0005-0000-0000-0000F1040000}"/>
    <cellStyle name="Currency 2 2 19" xfId="1267" xr:uid="{00000000-0005-0000-0000-0000F2040000}"/>
    <cellStyle name="Currency 2 2 2" xfId="1268" xr:uid="{00000000-0005-0000-0000-0000F3040000}"/>
    <cellStyle name="Currency 2 2 2 10" xfId="1269" xr:uid="{00000000-0005-0000-0000-0000F4040000}"/>
    <cellStyle name="Currency 2 2 2 11" xfId="1270" xr:uid="{00000000-0005-0000-0000-0000F5040000}"/>
    <cellStyle name="Currency 2 2 2 11 2" xfId="1271" xr:uid="{00000000-0005-0000-0000-0000F6040000}"/>
    <cellStyle name="Currency 2 2 2 11 2 2" xfId="1272" xr:uid="{00000000-0005-0000-0000-0000F7040000}"/>
    <cellStyle name="Currency 2 2 2 11 2 3" xfId="1273" xr:uid="{00000000-0005-0000-0000-0000F8040000}"/>
    <cellStyle name="Currency 2 2 2 12" xfId="1274" xr:uid="{00000000-0005-0000-0000-0000F9040000}"/>
    <cellStyle name="Currency 2 2 2 13" xfId="1275" xr:uid="{00000000-0005-0000-0000-0000FA040000}"/>
    <cellStyle name="Currency 2 2 2 14" xfId="1276" xr:uid="{00000000-0005-0000-0000-0000FB040000}"/>
    <cellStyle name="Currency 2 2 2 15" xfId="1277" xr:uid="{00000000-0005-0000-0000-0000FC040000}"/>
    <cellStyle name="Currency 2 2 2 16" xfId="1278" xr:uid="{00000000-0005-0000-0000-0000FD040000}"/>
    <cellStyle name="Currency 2 2 2 2" xfId="1279" xr:uid="{00000000-0005-0000-0000-0000FE040000}"/>
    <cellStyle name="Currency 2 2 2 2 10" xfId="1280" xr:uid="{00000000-0005-0000-0000-0000FF040000}"/>
    <cellStyle name="Currency 2 2 2 2 11" xfId="1281" xr:uid="{00000000-0005-0000-0000-000000050000}"/>
    <cellStyle name="Currency 2 2 2 2 11 2" xfId="1282" xr:uid="{00000000-0005-0000-0000-000001050000}"/>
    <cellStyle name="Currency 2 2 2 2 11 2 2" xfId="1283" xr:uid="{00000000-0005-0000-0000-000002050000}"/>
    <cellStyle name="Currency 2 2 2 2 11 2 3" xfId="1284" xr:uid="{00000000-0005-0000-0000-000003050000}"/>
    <cellStyle name="Currency 2 2 2 2 12" xfId="1285" xr:uid="{00000000-0005-0000-0000-000004050000}"/>
    <cellStyle name="Currency 2 2 2 2 12 2" xfId="1286" xr:uid="{00000000-0005-0000-0000-000005050000}"/>
    <cellStyle name="Currency 2 2 2 2 12 3" xfId="1287" xr:uid="{00000000-0005-0000-0000-000006050000}"/>
    <cellStyle name="Currency 2 2 2 2 13" xfId="1288" xr:uid="{00000000-0005-0000-0000-000007050000}"/>
    <cellStyle name="Currency 2 2 2 2 14" xfId="1289" xr:uid="{00000000-0005-0000-0000-000008050000}"/>
    <cellStyle name="Currency 2 2 2 2 15" xfId="1290" xr:uid="{00000000-0005-0000-0000-000009050000}"/>
    <cellStyle name="Currency 2 2 2 2 16" xfId="1291" xr:uid="{00000000-0005-0000-0000-00000A050000}"/>
    <cellStyle name="Currency 2 2 2 2 2" xfId="1292" xr:uid="{00000000-0005-0000-0000-00000B050000}"/>
    <cellStyle name="Currency 2 2 2 2 2 2" xfId="1293" xr:uid="{00000000-0005-0000-0000-00000C050000}"/>
    <cellStyle name="Currency 2 2 2 2 2 2 2" xfId="1294" xr:uid="{00000000-0005-0000-0000-00000D050000}"/>
    <cellStyle name="Currency 2 2 2 2 2 2 3" xfId="1295" xr:uid="{00000000-0005-0000-0000-00000E050000}"/>
    <cellStyle name="Currency 2 2 2 2 2 3" xfId="1296" xr:uid="{00000000-0005-0000-0000-00000F050000}"/>
    <cellStyle name="Currency 2 2 2 2 2 4" xfId="1297" xr:uid="{00000000-0005-0000-0000-000010050000}"/>
    <cellStyle name="Currency 2 2 2 2 2 5" xfId="1298" xr:uid="{00000000-0005-0000-0000-000011050000}"/>
    <cellStyle name="Currency 2 2 2 2 2 6" xfId="1299" xr:uid="{00000000-0005-0000-0000-000012050000}"/>
    <cellStyle name="Currency 2 2 2 2 3" xfId="1300" xr:uid="{00000000-0005-0000-0000-000013050000}"/>
    <cellStyle name="Currency 2 2 2 2 4" xfId="1301" xr:uid="{00000000-0005-0000-0000-000014050000}"/>
    <cellStyle name="Currency 2 2 2 2 5" xfId="1302" xr:uid="{00000000-0005-0000-0000-000015050000}"/>
    <cellStyle name="Currency 2 2 2 2 6" xfId="1303" xr:uid="{00000000-0005-0000-0000-000016050000}"/>
    <cellStyle name="Currency 2 2 2 2 7" xfId="1304" xr:uid="{00000000-0005-0000-0000-000017050000}"/>
    <cellStyle name="Currency 2 2 2 2 8" xfId="1305" xr:uid="{00000000-0005-0000-0000-000018050000}"/>
    <cellStyle name="Currency 2 2 2 2 9" xfId="1306" xr:uid="{00000000-0005-0000-0000-000019050000}"/>
    <cellStyle name="Currency 2 2 2 3" xfId="1307" xr:uid="{00000000-0005-0000-0000-00001A050000}"/>
    <cellStyle name="Currency 2 2 2 3 2" xfId="1308" xr:uid="{00000000-0005-0000-0000-00001B050000}"/>
    <cellStyle name="Currency 2 2 2 4" xfId="1309" xr:uid="{00000000-0005-0000-0000-00001C050000}"/>
    <cellStyle name="Currency 2 2 2 5" xfId="1310" xr:uid="{00000000-0005-0000-0000-00001D050000}"/>
    <cellStyle name="Currency 2 2 2 6" xfId="1311" xr:uid="{00000000-0005-0000-0000-00001E050000}"/>
    <cellStyle name="Currency 2 2 2 7" xfId="1312" xr:uid="{00000000-0005-0000-0000-00001F050000}"/>
    <cellStyle name="Currency 2 2 2 8" xfId="1313" xr:uid="{00000000-0005-0000-0000-000020050000}"/>
    <cellStyle name="Currency 2 2 2 9" xfId="1314" xr:uid="{00000000-0005-0000-0000-000021050000}"/>
    <cellStyle name="Currency 2 2 20" xfId="1315" xr:uid="{00000000-0005-0000-0000-000022050000}"/>
    <cellStyle name="Currency 2 2 21" xfId="1316" xr:uid="{00000000-0005-0000-0000-000023050000}"/>
    <cellStyle name="Currency 2 2 22" xfId="1317" xr:uid="{00000000-0005-0000-0000-000024050000}"/>
    <cellStyle name="Currency 2 2 22 2" xfId="1318" xr:uid="{00000000-0005-0000-0000-000025050000}"/>
    <cellStyle name="Currency 2 2 22 3" xfId="1319" xr:uid="{00000000-0005-0000-0000-000026050000}"/>
    <cellStyle name="Currency 2 2 23" xfId="1320" xr:uid="{00000000-0005-0000-0000-000027050000}"/>
    <cellStyle name="Currency 2 2 24" xfId="1321" xr:uid="{00000000-0005-0000-0000-000028050000}"/>
    <cellStyle name="Currency 2 2 25" xfId="1322" xr:uid="{00000000-0005-0000-0000-000029050000}"/>
    <cellStyle name="Currency 2 2 26" xfId="1323" xr:uid="{00000000-0005-0000-0000-00002A050000}"/>
    <cellStyle name="Currency 2 2 27" xfId="1324" xr:uid="{00000000-0005-0000-0000-00002B050000}"/>
    <cellStyle name="Currency 2 2 3" xfId="1325" xr:uid="{00000000-0005-0000-0000-00002C050000}"/>
    <cellStyle name="Currency 2 2 3 2" xfId="1326" xr:uid="{00000000-0005-0000-0000-00002D050000}"/>
    <cellStyle name="Currency 2 2 3 3" xfId="1327" xr:uid="{00000000-0005-0000-0000-00002E050000}"/>
    <cellStyle name="Currency 2 2 3 4" xfId="1328" xr:uid="{00000000-0005-0000-0000-00002F050000}"/>
    <cellStyle name="Currency 2 2 3 5" xfId="1329" xr:uid="{00000000-0005-0000-0000-000030050000}"/>
    <cellStyle name="Currency 2 2 3 6" xfId="1330" xr:uid="{00000000-0005-0000-0000-000031050000}"/>
    <cellStyle name="Currency 2 2 3 7" xfId="1331" xr:uid="{00000000-0005-0000-0000-000032050000}"/>
    <cellStyle name="Currency 2 2 4" xfId="1332" xr:uid="{00000000-0005-0000-0000-000033050000}"/>
    <cellStyle name="Currency 2 2 4 2" xfId="1333" xr:uid="{00000000-0005-0000-0000-000034050000}"/>
    <cellStyle name="Currency 2 2 5" xfId="1334" xr:uid="{00000000-0005-0000-0000-000035050000}"/>
    <cellStyle name="Currency 2 2 6" xfId="1335" xr:uid="{00000000-0005-0000-0000-000036050000}"/>
    <cellStyle name="Currency 2 2 7" xfId="1336" xr:uid="{00000000-0005-0000-0000-000037050000}"/>
    <cellStyle name="Currency 2 2 8" xfId="1337" xr:uid="{00000000-0005-0000-0000-000038050000}"/>
    <cellStyle name="Currency 2 2 9" xfId="1338" xr:uid="{00000000-0005-0000-0000-000039050000}"/>
    <cellStyle name="Currency 2 3" xfId="1339" xr:uid="{00000000-0005-0000-0000-00003A050000}"/>
    <cellStyle name="Currency 2 3 10" xfId="1340" xr:uid="{00000000-0005-0000-0000-00003B050000}"/>
    <cellStyle name="Currency 2 3 11" xfId="1341" xr:uid="{00000000-0005-0000-0000-00003C050000}"/>
    <cellStyle name="Currency 2 3 12" xfId="1342" xr:uid="{00000000-0005-0000-0000-00003D050000}"/>
    <cellStyle name="Currency 2 3 13" xfId="1343" xr:uid="{00000000-0005-0000-0000-00003E050000}"/>
    <cellStyle name="Currency 2 3 14" xfId="1344" xr:uid="{00000000-0005-0000-0000-00003F050000}"/>
    <cellStyle name="Currency 2 3 15" xfId="1345" xr:uid="{00000000-0005-0000-0000-000040050000}"/>
    <cellStyle name="Currency 2 3 16" xfId="1346" xr:uid="{00000000-0005-0000-0000-000041050000}"/>
    <cellStyle name="Currency 2 3 17" xfId="1347" xr:uid="{00000000-0005-0000-0000-000042050000}"/>
    <cellStyle name="Currency 2 3 18" xfId="1348" xr:uid="{00000000-0005-0000-0000-000043050000}"/>
    <cellStyle name="Currency 2 3 19" xfId="1349" xr:uid="{00000000-0005-0000-0000-000044050000}"/>
    <cellStyle name="Currency 2 3 2" xfId="1350" xr:uid="{00000000-0005-0000-0000-000045050000}"/>
    <cellStyle name="Currency 2 3 20" xfId="1351" xr:uid="{00000000-0005-0000-0000-000046050000}"/>
    <cellStyle name="Currency 2 3 21" xfId="1352" xr:uid="{00000000-0005-0000-0000-000047050000}"/>
    <cellStyle name="Currency 2 3 22" xfId="1353" xr:uid="{00000000-0005-0000-0000-000048050000}"/>
    <cellStyle name="Currency 2 3 23" xfId="1354" xr:uid="{00000000-0005-0000-0000-000049050000}"/>
    <cellStyle name="Currency 2 3 24" xfId="1355" xr:uid="{00000000-0005-0000-0000-00004A050000}"/>
    <cellStyle name="Currency 2 3 25" xfId="1356" xr:uid="{00000000-0005-0000-0000-00004B050000}"/>
    <cellStyle name="Currency 2 3 26" xfId="1357" xr:uid="{00000000-0005-0000-0000-00004C050000}"/>
    <cellStyle name="Currency 2 3 27" xfId="1358" xr:uid="{00000000-0005-0000-0000-00004D050000}"/>
    <cellStyle name="Currency 2 3 3" xfId="1359" xr:uid="{00000000-0005-0000-0000-00004E050000}"/>
    <cellStyle name="Currency 2 3 4" xfId="1360" xr:uid="{00000000-0005-0000-0000-00004F050000}"/>
    <cellStyle name="Currency 2 3 5" xfId="1361" xr:uid="{00000000-0005-0000-0000-000050050000}"/>
    <cellStyle name="Currency 2 3 6" xfId="1362" xr:uid="{00000000-0005-0000-0000-000051050000}"/>
    <cellStyle name="Currency 2 3 7" xfId="1363" xr:uid="{00000000-0005-0000-0000-000052050000}"/>
    <cellStyle name="Currency 2 3 8" xfId="1364" xr:uid="{00000000-0005-0000-0000-000053050000}"/>
    <cellStyle name="Currency 2 3 9" xfId="1365" xr:uid="{00000000-0005-0000-0000-000054050000}"/>
    <cellStyle name="Currency 2 4" xfId="1366" xr:uid="{00000000-0005-0000-0000-000055050000}"/>
    <cellStyle name="Currency 2 4 10" xfId="1367" xr:uid="{00000000-0005-0000-0000-000056050000}"/>
    <cellStyle name="Currency 2 4 11" xfId="1368" xr:uid="{00000000-0005-0000-0000-000057050000}"/>
    <cellStyle name="Currency 2 4 12" xfId="1369" xr:uid="{00000000-0005-0000-0000-000058050000}"/>
    <cellStyle name="Currency 2 4 13" xfId="1370" xr:uid="{00000000-0005-0000-0000-000059050000}"/>
    <cellStyle name="Currency 2 4 14" xfId="1371" xr:uid="{00000000-0005-0000-0000-00005A050000}"/>
    <cellStyle name="Currency 2 4 15" xfId="1372" xr:uid="{00000000-0005-0000-0000-00005B050000}"/>
    <cellStyle name="Currency 2 4 16" xfId="1373" xr:uid="{00000000-0005-0000-0000-00005C050000}"/>
    <cellStyle name="Currency 2 4 17" xfId="1374" xr:uid="{00000000-0005-0000-0000-00005D050000}"/>
    <cellStyle name="Currency 2 4 18" xfId="1375" xr:uid="{00000000-0005-0000-0000-00005E050000}"/>
    <cellStyle name="Currency 2 4 19" xfId="1376" xr:uid="{00000000-0005-0000-0000-00005F050000}"/>
    <cellStyle name="Currency 2 4 2" xfId="1377" xr:uid="{00000000-0005-0000-0000-000060050000}"/>
    <cellStyle name="Currency 2 4 20" xfId="1378" xr:uid="{00000000-0005-0000-0000-000061050000}"/>
    <cellStyle name="Currency 2 4 21" xfId="1379" xr:uid="{00000000-0005-0000-0000-000062050000}"/>
    <cellStyle name="Currency 2 4 22" xfId="1380" xr:uid="{00000000-0005-0000-0000-000063050000}"/>
    <cellStyle name="Currency 2 4 23" xfId="1381" xr:uid="{00000000-0005-0000-0000-000064050000}"/>
    <cellStyle name="Currency 2 4 24" xfId="1382" xr:uid="{00000000-0005-0000-0000-000065050000}"/>
    <cellStyle name="Currency 2 4 25" xfId="1383" xr:uid="{00000000-0005-0000-0000-000066050000}"/>
    <cellStyle name="Currency 2 4 26" xfId="1384" xr:uid="{00000000-0005-0000-0000-000067050000}"/>
    <cellStyle name="Currency 2 4 27" xfId="1385" xr:uid="{00000000-0005-0000-0000-000068050000}"/>
    <cellStyle name="Currency 2 4 3" xfId="1386" xr:uid="{00000000-0005-0000-0000-000069050000}"/>
    <cellStyle name="Currency 2 4 4" xfId="1387" xr:uid="{00000000-0005-0000-0000-00006A050000}"/>
    <cellStyle name="Currency 2 4 5" xfId="1388" xr:uid="{00000000-0005-0000-0000-00006B050000}"/>
    <cellStyle name="Currency 2 4 6" xfId="1389" xr:uid="{00000000-0005-0000-0000-00006C050000}"/>
    <cellStyle name="Currency 2 4 7" xfId="1390" xr:uid="{00000000-0005-0000-0000-00006D050000}"/>
    <cellStyle name="Currency 2 4 8" xfId="1391" xr:uid="{00000000-0005-0000-0000-00006E050000}"/>
    <cellStyle name="Currency 2 4 9" xfId="1392" xr:uid="{00000000-0005-0000-0000-00006F050000}"/>
    <cellStyle name="Currency 2 5" xfId="1393" xr:uid="{00000000-0005-0000-0000-000070050000}"/>
    <cellStyle name="Currency 2 5 10" xfId="1394" xr:uid="{00000000-0005-0000-0000-000071050000}"/>
    <cellStyle name="Currency 2 5 11" xfId="1395" xr:uid="{00000000-0005-0000-0000-000072050000}"/>
    <cellStyle name="Currency 2 5 12" xfId="1396" xr:uid="{00000000-0005-0000-0000-000073050000}"/>
    <cellStyle name="Currency 2 5 13" xfId="1397" xr:uid="{00000000-0005-0000-0000-000074050000}"/>
    <cellStyle name="Currency 2 5 14" xfId="1398" xr:uid="{00000000-0005-0000-0000-000075050000}"/>
    <cellStyle name="Currency 2 5 15" xfId="1399" xr:uid="{00000000-0005-0000-0000-000076050000}"/>
    <cellStyle name="Currency 2 5 16" xfId="1400" xr:uid="{00000000-0005-0000-0000-000077050000}"/>
    <cellStyle name="Currency 2 5 17" xfId="1401" xr:uid="{00000000-0005-0000-0000-000078050000}"/>
    <cellStyle name="Currency 2 5 18" xfId="1402" xr:uid="{00000000-0005-0000-0000-000079050000}"/>
    <cellStyle name="Currency 2 5 19" xfId="1403" xr:uid="{00000000-0005-0000-0000-00007A050000}"/>
    <cellStyle name="Currency 2 5 2" xfId="1404" xr:uid="{00000000-0005-0000-0000-00007B050000}"/>
    <cellStyle name="Currency 2 5 20" xfId="1405" xr:uid="{00000000-0005-0000-0000-00007C050000}"/>
    <cellStyle name="Currency 2 5 21" xfId="1406" xr:uid="{00000000-0005-0000-0000-00007D050000}"/>
    <cellStyle name="Currency 2 5 22" xfId="1407" xr:uid="{00000000-0005-0000-0000-00007E050000}"/>
    <cellStyle name="Currency 2 5 23" xfId="1408" xr:uid="{00000000-0005-0000-0000-00007F050000}"/>
    <cellStyle name="Currency 2 5 24" xfId="1409" xr:uid="{00000000-0005-0000-0000-000080050000}"/>
    <cellStyle name="Currency 2 5 25" xfId="1410" xr:uid="{00000000-0005-0000-0000-000081050000}"/>
    <cellStyle name="Currency 2 5 26" xfId="1411" xr:uid="{00000000-0005-0000-0000-000082050000}"/>
    <cellStyle name="Currency 2 5 27" xfId="1412" xr:uid="{00000000-0005-0000-0000-000083050000}"/>
    <cellStyle name="Currency 2 5 3" xfId="1413" xr:uid="{00000000-0005-0000-0000-000084050000}"/>
    <cellStyle name="Currency 2 5 4" xfId="1414" xr:uid="{00000000-0005-0000-0000-000085050000}"/>
    <cellStyle name="Currency 2 5 5" xfId="1415" xr:uid="{00000000-0005-0000-0000-000086050000}"/>
    <cellStyle name="Currency 2 5 6" xfId="1416" xr:uid="{00000000-0005-0000-0000-000087050000}"/>
    <cellStyle name="Currency 2 5 7" xfId="1417" xr:uid="{00000000-0005-0000-0000-000088050000}"/>
    <cellStyle name="Currency 2 5 8" xfId="1418" xr:uid="{00000000-0005-0000-0000-000089050000}"/>
    <cellStyle name="Currency 2 5 9" xfId="1419" xr:uid="{00000000-0005-0000-0000-00008A050000}"/>
    <cellStyle name="Currency 2 6" xfId="1420" xr:uid="{00000000-0005-0000-0000-00008B050000}"/>
    <cellStyle name="Currency 2 6 10" xfId="1421" xr:uid="{00000000-0005-0000-0000-00008C050000}"/>
    <cellStyle name="Currency 2 6 11" xfId="1422" xr:uid="{00000000-0005-0000-0000-00008D050000}"/>
    <cellStyle name="Currency 2 6 12" xfId="1423" xr:uid="{00000000-0005-0000-0000-00008E050000}"/>
    <cellStyle name="Currency 2 6 13" xfId="1424" xr:uid="{00000000-0005-0000-0000-00008F050000}"/>
    <cellStyle name="Currency 2 6 14" xfId="1425" xr:uid="{00000000-0005-0000-0000-000090050000}"/>
    <cellStyle name="Currency 2 6 15" xfId="1426" xr:uid="{00000000-0005-0000-0000-000091050000}"/>
    <cellStyle name="Currency 2 6 16" xfId="1427" xr:uid="{00000000-0005-0000-0000-000092050000}"/>
    <cellStyle name="Currency 2 6 17" xfId="1428" xr:uid="{00000000-0005-0000-0000-000093050000}"/>
    <cellStyle name="Currency 2 6 18" xfId="1429" xr:uid="{00000000-0005-0000-0000-000094050000}"/>
    <cellStyle name="Currency 2 6 19" xfId="1430" xr:uid="{00000000-0005-0000-0000-000095050000}"/>
    <cellStyle name="Currency 2 6 2" xfId="1431" xr:uid="{00000000-0005-0000-0000-000096050000}"/>
    <cellStyle name="Currency 2 6 20" xfId="1432" xr:uid="{00000000-0005-0000-0000-000097050000}"/>
    <cellStyle name="Currency 2 6 21" xfId="1433" xr:uid="{00000000-0005-0000-0000-000098050000}"/>
    <cellStyle name="Currency 2 6 22" xfId="1434" xr:uid="{00000000-0005-0000-0000-000099050000}"/>
    <cellStyle name="Currency 2 6 23" xfId="1435" xr:uid="{00000000-0005-0000-0000-00009A050000}"/>
    <cellStyle name="Currency 2 6 24" xfId="1436" xr:uid="{00000000-0005-0000-0000-00009B050000}"/>
    <cellStyle name="Currency 2 6 25" xfId="1437" xr:uid="{00000000-0005-0000-0000-00009C050000}"/>
    <cellStyle name="Currency 2 6 26" xfId="1438" xr:uid="{00000000-0005-0000-0000-00009D050000}"/>
    <cellStyle name="Currency 2 6 27" xfId="1439" xr:uid="{00000000-0005-0000-0000-00009E050000}"/>
    <cellStyle name="Currency 2 6 3" xfId="1440" xr:uid="{00000000-0005-0000-0000-00009F050000}"/>
    <cellStyle name="Currency 2 6 4" xfId="1441" xr:uid="{00000000-0005-0000-0000-0000A0050000}"/>
    <cellStyle name="Currency 2 6 5" xfId="1442" xr:uid="{00000000-0005-0000-0000-0000A1050000}"/>
    <cellStyle name="Currency 2 6 6" xfId="1443" xr:uid="{00000000-0005-0000-0000-0000A2050000}"/>
    <cellStyle name="Currency 2 6 7" xfId="1444" xr:uid="{00000000-0005-0000-0000-0000A3050000}"/>
    <cellStyle name="Currency 2 6 8" xfId="1445" xr:uid="{00000000-0005-0000-0000-0000A4050000}"/>
    <cellStyle name="Currency 2 6 9" xfId="1446" xr:uid="{00000000-0005-0000-0000-0000A5050000}"/>
    <cellStyle name="Currency 2 7" xfId="1447" xr:uid="{00000000-0005-0000-0000-0000A6050000}"/>
    <cellStyle name="Currency 2 7 10" xfId="1448" xr:uid="{00000000-0005-0000-0000-0000A7050000}"/>
    <cellStyle name="Currency 2 7 11" xfId="1449" xr:uid="{00000000-0005-0000-0000-0000A8050000}"/>
    <cellStyle name="Currency 2 7 12" xfId="1450" xr:uid="{00000000-0005-0000-0000-0000A9050000}"/>
    <cellStyle name="Currency 2 7 13" xfId="1451" xr:uid="{00000000-0005-0000-0000-0000AA050000}"/>
    <cellStyle name="Currency 2 7 14" xfId="1452" xr:uid="{00000000-0005-0000-0000-0000AB050000}"/>
    <cellStyle name="Currency 2 7 15" xfId="1453" xr:uid="{00000000-0005-0000-0000-0000AC050000}"/>
    <cellStyle name="Currency 2 7 16" xfId="1454" xr:uid="{00000000-0005-0000-0000-0000AD050000}"/>
    <cellStyle name="Currency 2 7 17" xfId="1455" xr:uid="{00000000-0005-0000-0000-0000AE050000}"/>
    <cellStyle name="Currency 2 7 18" xfId="1456" xr:uid="{00000000-0005-0000-0000-0000AF050000}"/>
    <cellStyle name="Currency 2 7 19" xfId="1457" xr:uid="{00000000-0005-0000-0000-0000B0050000}"/>
    <cellStyle name="Currency 2 7 2" xfId="1458" xr:uid="{00000000-0005-0000-0000-0000B1050000}"/>
    <cellStyle name="Currency 2 7 20" xfId="1459" xr:uid="{00000000-0005-0000-0000-0000B2050000}"/>
    <cellStyle name="Currency 2 7 21" xfId="1460" xr:uid="{00000000-0005-0000-0000-0000B3050000}"/>
    <cellStyle name="Currency 2 7 22" xfId="1461" xr:uid="{00000000-0005-0000-0000-0000B4050000}"/>
    <cellStyle name="Currency 2 7 23" xfId="1462" xr:uid="{00000000-0005-0000-0000-0000B5050000}"/>
    <cellStyle name="Currency 2 7 24" xfId="1463" xr:uid="{00000000-0005-0000-0000-0000B6050000}"/>
    <cellStyle name="Currency 2 7 25" xfId="1464" xr:uid="{00000000-0005-0000-0000-0000B7050000}"/>
    <cellStyle name="Currency 2 7 26" xfId="1465" xr:uid="{00000000-0005-0000-0000-0000B8050000}"/>
    <cellStyle name="Currency 2 7 27" xfId="1466" xr:uid="{00000000-0005-0000-0000-0000B9050000}"/>
    <cellStyle name="Currency 2 7 3" xfId="1467" xr:uid="{00000000-0005-0000-0000-0000BA050000}"/>
    <cellStyle name="Currency 2 7 4" xfId="1468" xr:uid="{00000000-0005-0000-0000-0000BB050000}"/>
    <cellStyle name="Currency 2 7 5" xfId="1469" xr:uid="{00000000-0005-0000-0000-0000BC050000}"/>
    <cellStyle name="Currency 2 7 6" xfId="1470" xr:uid="{00000000-0005-0000-0000-0000BD050000}"/>
    <cellStyle name="Currency 2 7 7" xfId="1471" xr:uid="{00000000-0005-0000-0000-0000BE050000}"/>
    <cellStyle name="Currency 2 7 8" xfId="1472" xr:uid="{00000000-0005-0000-0000-0000BF050000}"/>
    <cellStyle name="Currency 2 7 9" xfId="1473" xr:uid="{00000000-0005-0000-0000-0000C0050000}"/>
    <cellStyle name="Currency 2 8" xfId="1474" xr:uid="{00000000-0005-0000-0000-0000C1050000}"/>
    <cellStyle name="Currency 2 8 10" xfId="1475" xr:uid="{00000000-0005-0000-0000-0000C2050000}"/>
    <cellStyle name="Currency 2 8 11" xfId="1476" xr:uid="{00000000-0005-0000-0000-0000C3050000}"/>
    <cellStyle name="Currency 2 8 12" xfId="1477" xr:uid="{00000000-0005-0000-0000-0000C4050000}"/>
    <cellStyle name="Currency 2 8 13" xfId="1478" xr:uid="{00000000-0005-0000-0000-0000C5050000}"/>
    <cellStyle name="Currency 2 8 14" xfId="1479" xr:uid="{00000000-0005-0000-0000-0000C6050000}"/>
    <cellStyle name="Currency 2 8 15" xfId="1480" xr:uid="{00000000-0005-0000-0000-0000C7050000}"/>
    <cellStyle name="Currency 2 8 16" xfId="1481" xr:uid="{00000000-0005-0000-0000-0000C8050000}"/>
    <cellStyle name="Currency 2 8 17" xfId="1482" xr:uid="{00000000-0005-0000-0000-0000C9050000}"/>
    <cellStyle name="Currency 2 8 18" xfId="1483" xr:uid="{00000000-0005-0000-0000-0000CA050000}"/>
    <cellStyle name="Currency 2 8 19" xfId="1484" xr:uid="{00000000-0005-0000-0000-0000CB050000}"/>
    <cellStyle name="Currency 2 8 2" xfId="1485" xr:uid="{00000000-0005-0000-0000-0000CC050000}"/>
    <cellStyle name="Currency 2 8 20" xfId="1486" xr:uid="{00000000-0005-0000-0000-0000CD050000}"/>
    <cellStyle name="Currency 2 8 21" xfId="1487" xr:uid="{00000000-0005-0000-0000-0000CE050000}"/>
    <cellStyle name="Currency 2 8 22" xfId="1488" xr:uid="{00000000-0005-0000-0000-0000CF050000}"/>
    <cellStyle name="Currency 2 8 23" xfId="1489" xr:uid="{00000000-0005-0000-0000-0000D0050000}"/>
    <cellStyle name="Currency 2 8 24" xfId="1490" xr:uid="{00000000-0005-0000-0000-0000D1050000}"/>
    <cellStyle name="Currency 2 8 25" xfId="1491" xr:uid="{00000000-0005-0000-0000-0000D2050000}"/>
    <cellStyle name="Currency 2 8 26" xfId="1492" xr:uid="{00000000-0005-0000-0000-0000D3050000}"/>
    <cellStyle name="Currency 2 8 27" xfId="1493" xr:uid="{00000000-0005-0000-0000-0000D4050000}"/>
    <cellStyle name="Currency 2 8 3" xfId="1494" xr:uid="{00000000-0005-0000-0000-0000D5050000}"/>
    <cellStyle name="Currency 2 8 4" xfId="1495" xr:uid="{00000000-0005-0000-0000-0000D6050000}"/>
    <cellStyle name="Currency 2 8 5" xfId="1496" xr:uid="{00000000-0005-0000-0000-0000D7050000}"/>
    <cellStyle name="Currency 2 8 6" xfId="1497" xr:uid="{00000000-0005-0000-0000-0000D8050000}"/>
    <cellStyle name="Currency 2 8 7" xfId="1498" xr:uid="{00000000-0005-0000-0000-0000D9050000}"/>
    <cellStyle name="Currency 2 8 8" xfId="1499" xr:uid="{00000000-0005-0000-0000-0000DA050000}"/>
    <cellStyle name="Currency 2 8 9" xfId="1500" xr:uid="{00000000-0005-0000-0000-0000DB050000}"/>
    <cellStyle name="Currency 2 9" xfId="1501" xr:uid="{00000000-0005-0000-0000-0000DC050000}"/>
    <cellStyle name="Currency 2 9 10" xfId="1502" xr:uid="{00000000-0005-0000-0000-0000DD050000}"/>
    <cellStyle name="Currency 2 9 11" xfId="1503" xr:uid="{00000000-0005-0000-0000-0000DE050000}"/>
    <cellStyle name="Currency 2 9 12" xfId="1504" xr:uid="{00000000-0005-0000-0000-0000DF050000}"/>
    <cellStyle name="Currency 2 9 13" xfId="1505" xr:uid="{00000000-0005-0000-0000-0000E0050000}"/>
    <cellStyle name="Currency 2 9 14" xfId="1506" xr:uid="{00000000-0005-0000-0000-0000E1050000}"/>
    <cellStyle name="Currency 2 9 15" xfId="1507" xr:uid="{00000000-0005-0000-0000-0000E2050000}"/>
    <cellStyle name="Currency 2 9 16" xfId="1508" xr:uid="{00000000-0005-0000-0000-0000E3050000}"/>
    <cellStyle name="Currency 2 9 17" xfId="1509" xr:uid="{00000000-0005-0000-0000-0000E4050000}"/>
    <cellStyle name="Currency 2 9 18" xfId="1510" xr:uid="{00000000-0005-0000-0000-0000E5050000}"/>
    <cellStyle name="Currency 2 9 19" xfId="1511" xr:uid="{00000000-0005-0000-0000-0000E6050000}"/>
    <cellStyle name="Currency 2 9 2" xfId="1512" xr:uid="{00000000-0005-0000-0000-0000E7050000}"/>
    <cellStyle name="Currency 2 9 20" xfId="1513" xr:uid="{00000000-0005-0000-0000-0000E8050000}"/>
    <cellStyle name="Currency 2 9 21" xfId="1514" xr:uid="{00000000-0005-0000-0000-0000E9050000}"/>
    <cellStyle name="Currency 2 9 22" xfId="1515" xr:uid="{00000000-0005-0000-0000-0000EA050000}"/>
    <cellStyle name="Currency 2 9 23" xfId="1516" xr:uid="{00000000-0005-0000-0000-0000EB050000}"/>
    <cellStyle name="Currency 2 9 24" xfId="1517" xr:uid="{00000000-0005-0000-0000-0000EC050000}"/>
    <cellStyle name="Currency 2 9 25" xfId="1518" xr:uid="{00000000-0005-0000-0000-0000ED050000}"/>
    <cellStyle name="Currency 2 9 26" xfId="1519" xr:uid="{00000000-0005-0000-0000-0000EE050000}"/>
    <cellStyle name="Currency 2 9 27" xfId="1520" xr:uid="{00000000-0005-0000-0000-0000EF050000}"/>
    <cellStyle name="Currency 2 9 3" xfId="1521" xr:uid="{00000000-0005-0000-0000-0000F0050000}"/>
    <cellStyle name="Currency 2 9 4" xfId="1522" xr:uid="{00000000-0005-0000-0000-0000F1050000}"/>
    <cellStyle name="Currency 2 9 5" xfId="1523" xr:uid="{00000000-0005-0000-0000-0000F2050000}"/>
    <cellStyle name="Currency 2 9 6" xfId="1524" xr:uid="{00000000-0005-0000-0000-0000F3050000}"/>
    <cellStyle name="Currency 2 9 7" xfId="1525" xr:uid="{00000000-0005-0000-0000-0000F4050000}"/>
    <cellStyle name="Currency 2 9 8" xfId="1526" xr:uid="{00000000-0005-0000-0000-0000F5050000}"/>
    <cellStyle name="Currency 2 9 9" xfId="1527" xr:uid="{00000000-0005-0000-0000-0000F6050000}"/>
    <cellStyle name="Currency 20 2" xfId="1528" xr:uid="{00000000-0005-0000-0000-0000F7050000}"/>
    <cellStyle name="Currency 23" xfId="1529" xr:uid="{00000000-0005-0000-0000-0000F8050000}"/>
    <cellStyle name="Currency 23 2" xfId="1530" xr:uid="{00000000-0005-0000-0000-0000F9050000}"/>
    <cellStyle name="Currency 23 2 2" xfId="1531" xr:uid="{00000000-0005-0000-0000-0000FA050000}"/>
    <cellStyle name="Currency 23 2 3" xfId="1532" xr:uid="{00000000-0005-0000-0000-0000FB050000}"/>
    <cellStyle name="Currency 23 2 4" xfId="1533" xr:uid="{00000000-0005-0000-0000-0000FC050000}"/>
    <cellStyle name="Currency 23 2 5" xfId="1534" xr:uid="{00000000-0005-0000-0000-0000FD050000}"/>
    <cellStyle name="Currency 23 3" xfId="1535" xr:uid="{00000000-0005-0000-0000-0000FE050000}"/>
    <cellStyle name="Currency 3" xfId="1536" xr:uid="{00000000-0005-0000-0000-0000FF050000}"/>
    <cellStyle name="Currency 3 2" xfId="1537" xr:uid="{00000000-0005-0000-0000-000000060000}"/>
    <cellStyle name="Currency 3 2 10" xfId="1538" xr:uid="{00000000-0005-0000-0000-000001060000}"/>
    <cellStyle name="Currency 3 2 11" xfId="1539" xr:uid="{00000000-0005-0000-0000-000002060000}"/>
    <cellStyle name="Currency 3 2 12" xfId="1540" xr:uid="{00000000-0005-0000-0000-000003060000}"/>
    <cellStyle name="Currency 3 2 13" xfId="1541" xr:uid="{00000000-0005-0000-0000-000004060000}"/>
    <cellStyle name="Currency 3 2 14" xfId="1542" xr:uid="{00000000-0005-0000-0000-000005060000}"/>
    <cellStyle name="Currency 3 2 15" xfId="1543" xr:uid="{00000000-0005-0000-0000-000006060000}"/>
    <cellStyle name="Currency 3 2 16" xfId="1544" xr:uid="{00000000-0005-0000-0000-000007060000}"/>
    <cellStyle name="Currency 3 2 17" xfId="1545" xr:uid="{00000000-0005-0000-0000-000008060000}"/>
    <cellStyle name="Currency 3 2 18" xfId="1546" xr:uid="{00000000-0005-0000-0000-000009060000}"/>
    <cellStyle name="Currency 3 2 19" xfId="1547" xr:uid="{00000000-0005-0000-0000-00000A060000}"/>
    <cellStyle name="Currency 3 2 2" xfId="1548" xr:uid="{00000000-0005-0000-0000-00000B060000}"/>
    <cellStyle name="Currency 3 2 20" xfId="1549" xr:uid="{00000000-0005-0000-0000-00000C060000}"/>
    <cellStyle name="Currency 3 2 21" xfId="1550" xr:uid="{00000000-0005-0000-0000-00000D060000}"/>
    <cellStyle name="Currency 3 2 22" xfId="1551" xr:uid="{00000000-0005-0000-0000-00000E060000}"/>
    <cellStyle name="Currency 3 2 23" xfId="1552" xr:uid="{00000000-0005-0000-0000-00000F060000}"/>
    <cellStyle name="Currency 3 2 24" xfId="1553" xr:uid="{00000000-0005-0000-0000-000010060000}"/>
    <cellStyle name="Currency 3 2 25" xfId="1554" xr:uid="{00000000-0005-0000-0000-000011060000}"/>
    <cellStyle name="Currency 3 2 26" xfId="1555" xr:uid="{00000000-0005-0000-0000-000012060000}"/>
    <cellStyle name="Currency 3 2 27" xfId="1556" xr:uid="{00000000-0005-0000-0000-000013060000}"/>
    <cellStyle name="Currency 3 2 3" xfId="1557" xr:uid="{00000000-0005-0000-0000-000014060000}"/>
    <cellStyle name="Currency 3 2 4" xfId="1558" xr:uid="{00000000-0005-0000-0000-000015060000}"/>
    <cellStyle name="Currency 3 2 5" xfId="1559" xr:uid="{00000000-0005-0000-0000-000016060000}"/>
    <cellStyle name="Currency 3 2 6" xfId="1560" xr:uid="{00000000-0005-0000-0000-000017060000}"/>
    <cellStyle name="Currency 3 2 7" xfId="1561" xr:uid="{00000000-0005-0000-0000-000018060000}"/>
    <cellStyle name="Currency 3 2 8" xfId="1562" xr:uid="{00000000-0005-0000-0000-000019060000}"/>
    <cellStyle name="Currency 3 2 9" xfId="1563" xr:uid="{00000000-0005-0000-0000-00001A060000}"/>
    <cellStyle name="Currency 3 3" xfId="1564" xr:uid="{00000000-0005-0000-0000-00001B060000}"/>
    <cellStyle name="Currency 3 3 10" xfId="1565" xr:uid="{00000000-0005-0000-0000-00001C060000}"/>
    <cellStyle name="Currency 3 3 11" xfId="1566" xr:uid="{00000000-0005-0000-0000-00001D060000}"/>
    <cellStyle name="Currency 3 3 12" xfId="1567" xr:uid="{00000000-0005-0000-0000-00001E060000}"/>
    <cellStyle name="Currency 3 3 13" xfId="1568" xr:uid="{00000000-0005-0000-0000-00001F060000}"/>
    <cellStyle name="Currency 3 3 14" xfId="1569" xr:uid="{00000000-0005-0000-0000-000020060000}"/>
    <cellStyle name="Currency 3 3 15" xfId="1570" xr:uid="{00000000-0005-0000-0000-000021060000}"/>
    <cellStyle name="Currency 3 3 16" xfId="1571" xr:uid="{00000000-0005-0000-0000-000022060000}"/>
    <cellStyle name="Currency 3 3 17" xfId="1572" xr:uid="{00000000-0005-0000-0000-000023060000}"/>
    <cellStyle name="Currency 3 3 18" xfId="1573" xr:uid="{00000000-0005-0000-0000-000024060000}"/>
    <cellStyle name="Currency 3 3 19" xfId="1574" xr:uid="{00000000-0005-0000-0000-000025060000}"/>
    <cellStyle name="Currency 3 3 2" xfId="1575" xr:uid="{00000000-0005-0000-0000-000026060000}"/>
    <cellStyle name="Currency 3 3 20" xfId="1576" xr:uid="{00000000-0005-0000-0000-000027060000}"/>
    <cellStyle name="Currency 3 3 21" xfId="1577" xr:uid="{00000000-0005-0000-0000-000028060000}"/>
    <cellStyle name="Currency 3 3 22" xfId="1578" xr:uid="{00000000-0005-0000-0000-000029060000}"/>
    <cellStyle name="Currency 3 3 23" xfId="1579" xr:uid="{00000000-0005-0000-0000-00002A060000}"/>
    <cellStyle name="Currency 3 3 24" xfId="1580" xr:uid="{00000000-0005-0000-0000-00002B060000}"/>
    <cellStyle name="Currency 3 3 25" xfId="1581" xr:uid="{00000000-0005-0000-0000-00002C060000}"/>
    <cellStyle name="Currency 3 3 26" xfId="1582" xr:uid="{00000000-0005-0000-0000-00002D060000}"/>
    <cellStyle name="Currency 3 3 27" xfId="1583" xr:uid="{00000000-0005-0000-0000-00002E060000}"/>
    <cellStyle name="Currency 3 3 3" xfId="1584" xr:uid="{00000000-0005-0000-0000-00002F060000}"/>
    <cellStyle name="Currency 3 3 4" xfId="1585" xr:uid="{00000000-0005-0000-0000-000030060000}"/>
    <cellStyle name="Currency 3 3 5" xfId="1586" xr:uid="{00000000-0005-0000-0000-000031060000}"/>
    <cellStyle name="Currency 3 3 6" xfId="1587" xr:uid="{00000000-0005-0000-0000-000032060000}"/>
    <cellStyle name="Currency 3 3 7" xfId="1588" xr:uid="{00000000-0005-0000-0000-000033060000}"/>
    <cellStyle name="Currency 3 3 8" xfId="1589" xr:uid="{00000000-0005-0000-0000-000034060000}"/>
    <cellStyle name="Currency 3 3 9" xfId="1590" xr:uid="{00000000-0005-0000-0000-000035060000}"/>
    <cellStyle name="Currency 3 4" xfId="1591" xr:uid="{00000000-0005-0000-0000-000036060000}"/>
    <cellStyle name="Currency 3 4 2" xfId="1592" xr:uid="{00000000-0005-0000-0000-000037060000}"/>
    <cellStyle name="Currency 3 4 2 2" xfId="1593" xr:uid="{00000000-0005-0000-0000-000038060000}"/>
    <cellStyle name="Currency 3 4 3" xfId="1594" xr:uid="{00000000-0005-0000-0000-000039060000}"/>
    <cellStyle name="Currency 3 5" xfId="1595" xr:uid="{00000000-0005-0000-0000-00003A060000}"/>
    <cellStyle name="Currency 3 5 2" xfId="1596" xr:uid="{00000000-0005-0000-0000-00003B060000}"/>
    <cellStyle name="Currency 3 5 3" xfId="1597" xr:uid="{00000000-0005-0000-0000-00003C060000}"/>
    <cellStyle name="Currency 3 6" xfId="1598" xr:uid="{00000000-0005-0000-0000-00003D060000}"/>
    <cellStyle name="Currency 3 6 2" xfId="1599" xr:uid="{00000000-0005-0000-0000-00003E060000}"/>
    <cellStyle name="Currency 3 7" xfId="1600" xr:uid="{00000000-0005-0000-0000-00003F060000}"/>
    <cellStyle name="Currency 3 8" xfId="1601" xr:uid="{00000000-0005-0000-0000-000040060000}"/>
    <cellStyle name="Currency 30" xfId="1602" xr:uid="{00000000-0005-0000-0000-000041060000}"/>
    <cellStyle name="Currency 30 2" xfId="1603" xr:uid="{00000000-0005-0000-0000-000042060000}"/>
    <cellStyle name="Currency 30 3" xfId="1604" xr:uid="{00000000-0005-0000-0000-000043060000}"/>
    <cellStyle name="Currency 30 4" xfId="1605" xr:uid="{00000000-0005-0000-0000-000044060000}"/>
    <cellStyle name="Currency 30 5" xfId="1606" xr:uid="{00000000-0005-0000-0000-000045060000}"/>
    <cellStyle name="Currency 4" xfId="1607" xr:uid="{00000000-0005-0000-0000-000046060000}"/>
    <cellStyle name="Currency 4 2" xfId="1608" xr:uid="{00000000-0005-0000-0000-000047060000}"/>
    <cellStyle name="Currency 4 2 10" xfId="1609" xr:uid="{00000000-0005-0000-0000-000048060000}"/>
    <cellStyle name="Currency 4 2 11" xfId="1610" xr:uid="{00000000-0005-0000-0000-000049060000}"/>
    <cellStyle name="Currency 4 2 12" xfId="1611" xr:uid="{00000000-0005-0000-0000-00004A060000}"/>
    <cellStyle name="Currency 4 2 13" xfId="1612" xr:uid="{00000000-0005-0000-0000-00004B060000}"/>
    <cellStyle name="Currency 4 2 14" xfId="1613" xr:uid="{00000000-0005-0000-0000-00004C060000}"/>
    <cellStyle name="Currency 4 2 15" xfId="1614" xr:uid="{00000000-0005-0000-0000-00004D060000}"/>
    <cellStyle name="Currency 4 2 16" xfId="1615" xr:uid="{00000000-0005-0000-0000-00004E060000}"/>
    <cellStyle name="Currency 4 2 17" xfId="1616" xr:uid="{00000000-0005-0000-0000-00004F060000}"/>
    <cellStyle name="Currency 4 2 18" xfId="1617" xr:uid="{00000000-0005-0000-0000-000050060000}"/>
    <cellStyle name="Currency 4 2 19" xfId="1618" xr:uid="{00000000-0005-0000-0000-000051060000}"/>
    <cellStyle name="Currency 4 2 2" xfId="1619" xr:uid="{00000000-0005-0000-0000-000052060000}"/>
    <cellStyle name="Currency 4 2 20" xfId="1620" xr:uid="{00000000-0005-0000-0000-000053060000}"/>
    <cellStyle name="Currency 4 2 21" xfId="1621" xr:uid="{00000000-0005-0000-0000-000054060000}"/>
    <cellStyle name="Currency 4 2 22" xfId="1622" xr:uid="{00000000-0005-0000-0000-000055060000}"/>
    <cellStyle name="Currency 4 2 23" xfId="1623" xr:uid="{00000000-0005-0000-0000-000056060000}"/>
    <cellStyle name="Currency 4 2 24" xfId="1624" xr:uid="{00000000-0005-0000-0000-000057060000}"/>
    <cellStyle name="Currency 4 2 25" xfId="1625" xr:uid="{00000000-0005-0000-0000-000058060000}"/>
    <cellStyle name="Currency 4 2 3" xfId="1626" xr:uid="{00000000-0005-0000-0000-000059060000}"/>
    <cellStyle name="Currency 4 2 4" xfId="1627" xr:uid="{00000000-0005-0000-0000-00005A060000}"/>
    <cellStyle name="Currency 4 2 5" xfId="1628" xr:uid="{00000000-0005-0000-0000-00005B060000}"/>
    <cellStyle name="Currency 4 2 6" xfId="1629" xr:uid="{00000000-0005-0000-0000-00005C060000}"/>
    <cellStyle name="Currency 4 2 7" xfId="1630" xr:uid="{00000000-0005-0000-0000-00005D060000}"/>
    <cellStyle name="Currency 4 2 8" xfId="1631" xr:uid="{00000000-0005-0000-0000-00005E060000}"/>
    <cellStyle name="Currency 4 2 9" xfId="1632" xr:uid="{00000000-0005-0000-0000-00005F060000}"/>
    <cellStyle name="Currency 4 3" xfId="1633" xr:uid="{00000000-0005-0000-0000-000060060000}"/>
    <cellStyle name="Currency 4 3 10" xfId="1634" xr:uid="{00000000-0005-0000-0000-000061060000}"/>
    <cellStyle name="Currency 4 3 11" xfId="1635" xr:uid="{00000000-0005-0000-0000-000062060000}"/>
    <cellStyle name="Currency 4 3 12" xfId="1636" xr:uid="{00000000-0005-0000-0000-000063060000}"/>
    <cellStyle name="Currency 4 3 13" xfId="1637" xr:uid="{00000000-0005-0000-0000-000064060000}"/>
    <cellStyle name="Currency 4 3 14" xfId="1638" xr:uid="{00000000-0005-0000-0000-000065060000}"/>
    <cellStyle name="Currency 4 3 15" xfId="1639" xr:uid="{00000000-0005-0000-0000-000066060000}"/>
    <cellStyle name="Currency 4 3 16" xfId="1640" xr:uid="{00000000-0005-0000-0000-000067060000}"/>
    <cellStyle name="Currency 4 3 17" xfId="1641" xr:uid="{00000000-0005-0000-0000-000068060000}"/>
    <cellStyle name="Currency 4 3 18" xfId="1642" xr:uid="{00000000-0005-0000-0000-000069060000}"/>
    <cellStyle name="Currency 4 3 19" xfId="1643" xr:uid="{00000000-0005-0000-0000-00006A060000}"/>
    <cellStyle name="Currency 4 3 2" xfId="1644" xr:uid="{00000000-0005-0000-0000-00006B060000}"/>
    <cellStyle name="Currency 4 3 20" xfId="1645" xr:uid="{00000000-0005-0000-0000-00006C060000}"/>
    <cellStyle name="Currency 4 3 21" xfId="1646" xr:uid="{00000000-0005-0000-0000-00006D060000}"/>
    <cellStyle name="Currency 4 3 22" xfId="1647" xr:uid="{00000000-0005-0000-0000-00006E060000}"/>
    <cellStyle name="Currency 4 3 23" xfId="1648" xr:uid="{00000000-0005-0000-0000-00006F060000}"/>
    <cellStyle name="Currency 4 3 24" xfId="1649" xr:uid="{00000000-0005-0000-0000-000070060000}"/>
    <cellStyle name="Currency 4 3 25" xfId="1650" xr:uid="{00000000-0005-0000-0000-000071060000}"/>
    <cellStyle name="Currency 4 3 3" xfId="1651" xr:uid="{00000000-0005-0000-0000-000072060000}"/>
    <cellStyle name="Currency 4 3 4" xfId="1652" xr:uid="{00000000-0005-0000-0000-000073060000}"/>
    <cellStyle name="Currency 4 3 5" xfId="1653" xr:uid="{00000000-0005-0000-0000-000074060000}"/>
    <cellStyle name="Currency 4 3 6" xfId="1654" xr:uid="{00000000-0005-0000-0000-000075060000}"/>
    <cellStyle name="Currency 4 3 7" xfId="1655" xr:uid="{00000000-0005-0000-0000-000076060000}"/>
    <cellStyle name="Currency 4 3 8" xfId="1656" xr:uid="{00000000-0005-0000-0000-000077060000}"/>
    <cellStyle name="Currency 4 3 9" xfId="1657" xr:uid="{00000000-0005-0000-0000-000078060000}"/>
    <cellStyle name="Currency 4 4" xfId="1658" xr:uid="{00000000-0005-0000-0000-000079060000}"/>
    <cellStyle name="Currency 4 4 2" xfId="1659" xr:uid="{00000000-0005-0000-0000-00007A060000}"/>
    <cellStyle name="Currency 4 5" xfId="1660" xr:uid="{00000000-0005-0000-0000-00007B060000}"/>
    <cellStyle name="Currency 42" xfId="1661" xr:uid="{00000000-0005-0000-0000-00007C060000}"/>
    <cellStyle name="Currency 42 2" xfId="1662" xr:uid="{00000000-0005-0000-0000-00007D060000}"/>
    <cellStyle name="Currency 5" xfId="1663" xr:uid="{00000000-0005-0000-0000-00007E060000}"/>
    <cellStyle name="Currency 5 10" xfId="1664" xr:uid="{00000000-0005-0000-0000-00007F060000}"/>
    <cellStyle name="Currency 5 11" xfId="1665" xr:uid="{00000000-0005-0000-0000-000080060000}"/>
    <cellStyle name="Currency 5 12" xfId="1666" xr:uid="{00000000-0005-0000-0000-000081060000}"/>
    <cellStyle name="Currency 5 13" xfId="1667" xr:uid="{00000000-0005-0000-0000-000082060000}"/>
    <cellStyle name="Currency 5 14" xfId="1668" xr:uid="{00000000-0005-0000-0000-000083060000}"/>
    <cellStyle name="Currency 5 15" xfId="1669" xr:uid="{00000000-0005-0000-0000-000084060000}"/>
    <cellStyle name="Currency 5 16" xfId="1670" xr:uid="{00000000-0005-0000-0000-000085060000}"/>
    <cellStyle name="Currency 5 17" xfId="1671" xr:uid="{00000000-0005-0000-0000-000086060000}"/>
    <cellStyle name="Currency 5 18" xfId="1672" xr:uid="{00000000-0005-0000-0000-000087060000}"/>
    <cellStyle name="Currency 5 19" xfId="1673" xr:uid="{00000000-0005-0000-0000-000088060000}"/>
    <cellStyle name="Currency 5 2" xfId="1674" xr:uid="{00000000-0005-0000-0000-000089060000}"/>
    <cellStyle name="Currency 5 20" xfId="1675" xr:uid="{00000000-0005-0000-0000-00008A060000}"/>
    <cellStyle name="Currency 5 21" xfId="1676" xr:uid="{00000000-0005-0000-0000-00008B060000}"/>
    <cellStyle name="Currency 5 22" xfId="1677" xr:uid="{00000000-0005-0000-0000-00008C060000}"/>
    <cellStyle name="Currency 5 23" xfId="1678" xr:uid="{00000000-0005-0000-0000-00008D060000}"/>
    <cellStyle name="Currency 5 24" xfId="1679" xr:uid="{00000000-0005-0000-0000-00008E060000}"/>
    <cellStyle name="Currency 5 25" xfId="1680" xr:uid="{00000000-0005-0000-0000-00008F060000}"/>
    <cellStyle name="Currency 5 26" xfId="1681" xr:uid="{00000000-0005-0000-0000-000090060000}"/>
    <cellStyle name="Currency 5 27" xfId="1682" xr:uid="{00000000-0005-0000-0000-000091060000}"/>
    <cellStyle name="Currency 5 3" xfId="1683" xr:uid="{00000000-0005-0000-0000-000092060000}"/>
    <cellStyle name="Currency 5 4" xfId="1684" xr:uid="{00000000-0005-0000-0000-000093060000}"/>
    <cellStyle name="Currency 5 5" xfId="1685" xr:uid="{00000000-0005-0000-0000-000094060000}"/>
    <cellStyle name="Currency 5 6" xfId="1686" xr:uid="{00000000-0005-0000-0000-000095060000}"/>
    <cellStyle name="Currency 5 7" xfId="1687" xr:uid="{00000000-0005-0000-0000-000096060000}"/>
    <cellStyle name="Currency 5 8" xfId="1688" xr:uid="{00000000-0005-0000-0000-000097060000}"/>
    <cellStyle name="Currency 5 9" xfId="1689" xr:uid="{00000000-0005-0000-0000-000098060000}"/>
    <cellStyle name="Currency 6" xfId="1690" xr:uid="{00000000-0005-0000-0000-000099060000}"/>
    <cellStyle name="Currency 6 10" xfId="1691" xr:uid="{00000000-0005-0000-0000-00009A060000}"/>
    <cellStyle name="Currency 6 11" xfId="1692" xr:uid="{00000000-0005-0000-0000-00009B060000}"/>
    <cellStyle name="Currency 6 12" xfId="1693" xr:uid="{00000000-0005-0000-0000-00009C060000}"/>
    <cellStyle name="Currency 6 13" xfId="1694" xr:uid="{00000000-0005-0000-0000-00009D060000}"/>
    <cellStyle name="Currency 6 14" xfId="1695" xr:uid="{00000000-0005-0000-0000-00009E060000}"/>
    <cellStyle name="Currency 6 15" xfId="1696" xr:uid="{00000000-0005-0000-0000-00009F060000}"/>
    <cellStyle name="Currency 6 16" xfId="1697" xr:uid="{00000000-0005-0000-0000-0000A0060000}"/>
    <cellStyle name="Currency 6 17" xfId="1698" xr:uid="{00000000-0005-0000-0000-0000A1060000}"/>
    <cellStyle name="Currency 6 18" xfId="1699" xr:uid="{00000000-0005-0000-0000-0000A2060000}"/>
    <cellStyle name="Currency 6 19" xfId="1700" xr:uid="{00000000-0005-0000-0000-0000A3060000}"/>
    <cellStyle name="Currency 6 2" xfId="1701" xr:uid="{00000000-0005-0000-0000-0000A4060000}"/>
    <cellStyle name="Currency 6 20" xfId="1702" xr:uid="{00000000-0005-0000-0000-0000A5060000}"/>
    <cellStyle name="Currency 6 21" xfId="1703" xr:uid="{00000000-0005-0000-0000-0000A6060000}"/>
    <cellStyle name="Currency 6 22" xfId="1704" xr:uid="{00000000-0005-0000-0000-0000A7060000}"/>
    <cellStyle name="Currency 6 23" xfId="1705" xr:uid="{00000000-0005-0000-0000-0000A8060000}"/>
    <cellStyle name="Currency 6 24" xfId="1706" xr:uid="{00000000-0005-0000-0000-0000A9060000}"/>
    <cellStyle name="Currency 6 25" xfId="1707" xr:uid="{00000000-0005-0000-0000-0000AA060000}"/>
    <cellStyle name="Currency 6 26" xfId="1708" xr:uid="{00000000-0005-0000-0000-0000AB060000}"/>
    <cellStyle name="Currency 6 27" xfId="1709" xr:uid="{00000000-0005-0000-0000-0000AC060000}"/>
    <cellStyle name="Currency 6 3" xfId="1710" xr:uid="{00000000-0005-0000-0000-0000AD060000}"/>
    <cellStyle name="Currency 6 4" xfId="1711" xr:uid="{00000000-0005-0000-0000-0000AE060000}"/>
    <cellStyle name="Currency 6 5" xfId="1712" xr:uid="{00000000-0005-0000-0000-0000AF060000}"/>
    <cellStyle name="Currency 6 6" xfId="1713" xr:uid="{00000000-0005-0000-0000-0000B0060000}"/>
    <cellStyle name="Currency 6 7" xfId="1714" xr:uid="{00000000-0005-0000-0000-0000B1060000}"/>
    <cellStyle name="Currency 6 8" xfId="1715" xr:uid="{00000000-0005-0000-0000-0000B2060000}"/>
    <cellStyle name="Currency 6 9" xfId="1716" xr:uid="{00000000-0005-0000-0000-0000B3060000}"/>
    <cellStyle name="Currency 7" xfId="1717" xr:uid="{00000000-0005-0000-0000-0000B4060000}"/>
    <cellStyle name="Currency 7 10" xfId="1718" xr:uid="{00000000-0005-0000-0000-0000B5060000}"/>
    <cellStyle name="Currency 7 11" xfId="1719" xr:uid="{00000000-0005-0000-0000-0000B6060000}"/>
    <cellStyle name="Currency 7 12" xfId="1720" xr:uid="{00000000-0005-0000-0000-0000B7060000}"/>
    <cellStyle name="Currency 7 13" xfId="1721" xr:uid="{00000000-0005-0000-0000-0000B8060000}"/>
    <cellStyle name="Currency 7 14" xfId="1722" xr:uid="{00000000-0005-0000-0000-0000B9060000}"/>
    <cellStyle name="Currency 7 15" xfId="1723" xr:uid="{00000000-0005-0000-0000-0000BA060000}"/>
    <cellStyle name="Currency 7 16" xfId="1724" xr:uid="{00000000-0005-0000-0000-0000BB060000}"/>
    <cellStyle name="Currency 7 17" xfId="1725" xr:uid="{00000000-0005-0000-0000-0000BC060000}"/>
    <cellStyle name="Currency 7 18" xfId="1726" xr:uid="{00000000-0005-0000-0000-0000BD060000}"/>
    <cellStyle name="Currency 7 19" xfId="1727" xr:uid="{00000000-0005-0000-0000-0000BE060000}"/>
    <cellStyle name="Currency 7 2" xfId="1728" xr:uid="{00000000-0005-0000-0000-0000BF060000}"/>
    <cellStyle name="Currency 7 20" xfId="1729" xr:uid="{00000000-0005-0000-0000-0000C0060000}"/>
    <cellStyle name="Currency 7 21" xfId="1730" xr:uid="{00000000-0005-0000-0000-0000C1060000}"/>
    <cellStyle name="Currency 7 22" xfId="1731" xr:uid="{00000000-0005-0000-0000-0000C2060000}"/>
    <cellStyle name="Currency 7 23" xfId="1732" xr:uid="{00000000-0005-0000-0000-0000C3060000}"/>
    <cellStyle name="Currency 7 24" xfId="1733" xr:uid="{00000000-0005-0000-0000-0000C4060000}"/>
    <cellStyle name="Currency 7 25" xfId="1734" xr:uid="{00000000-0005-0000-0000-0000C5060000}"/>
    <cellStyle name="Currency 7 26" xfId="1735" xr:uid="{00000000-0005-0000-0000-0000C6060000}"/>
    <cellStyle name="Currency 7 27" xfId="1736" xr:uid="{00000000-0005-0000-0000-0000C7060000}"/>
    <cellStyle name="Currency 7 3" xfId="1737" xr:uid="{00000000-0005-0000-0000-0000C8060000}"/>
    <cellStyle name="Currency 7 4" xfId="1738" xr:uid="{00000000-0005-0000-0000-0000C9060000}"/>
    <cellStyle name="Currency 7 5" xfId="1739" xr:uid="{00000000-0005-0000-0000-0000CA060000}"/>
    <cellStyle name="Currency 7 6" xfId="1740" xr:uid="{00000000-0005-0000-0000-0000CB060000}"/>
    <cellStyle name="Currency 7 7" xfId="1741" xr:uid="{00000000-0005-0000-0000-0000CC060000}"/>
    <cellStyle name="Currency 7 8" xfId="1742" xr:uid="{00000000-0005-0000-0000-0000CD060000}"/>
    <cellStyle name="Currency 7 9" xfId="1743" xr:uid="{00000000-0005-0000-0000-0000CE060000}"/>
    <cellStyle name="Currency 8" xfId="1744" xr:uid="{00000000-0005-0000-0000-0000CF060000}"/>
    <cellStyle name="Currency 8 10" xfId="1745" xr:uid="{00000000-0005-0000-0000-0000D0060000}"/>
    <cellStyle name="Currency 8 11" xfId="1746" xr:uid="{00000000-0005-0000-0000-0000D1060000}"/>
    <cellStyle name="Currency 8 12" xfId="1747" xr:uid="{00000000-0005-0000-0000-0000D2060000}"/>
    <cellStyle name="Currency 8 13" xfId="1748" xr:uid="{00000000-0005-0000-0000-0000D3060000}"/>
    <cellStyle name="Currency 8 14" xfId="1749" xr:uid="{00000000-0005-0000-0000-0000D4060000}"/>
    <cellStyle name="Currency 8 15" xfId="1750" xr:uid="{00000000-0005-0000-0000-0000D5060000}"/>
    <cellStyle name="Currency 8 16" xfId="1751" xr:uid="{00000000-0005-0000-0000-0000D6060000}"/>
    <cellStyle name="Currency 8 17" xfId="1752" xr:uid="{00000000-0005-0000-0000-0000D7060000}"/>
    <cellStyle name="Currency 8 18" xfId="1753" xr:uid="{00000000-0005-0000-0000-0000D8060000}"/>
    <cellStyle name="Currency 8 19" xfId="1754" xr:uid="{00000000-0005-0000-0000-0000D9060000}"/>
    <cellStyle name="Currency 8 2" xfId="1755" xr:uid="{00000000-0005-0000-0000-0000DA060000}"/>
    <cellStyle name="Currency 8 20" xfId="1756" xr:uid="{00000000-0005-0000-0000-0000DB060000}"/>
    <cellStyle name="Currency 8 21" xfId="1757" xr:uid="{00000000-0005-0000-0000-0000DC060000}"/>
    <cellStyle name="Currency 8 22" xfId="1758" xr:uid="{00000000-0005-0000-0000-0000DD060000}"/>
    <cellStyle name="Currency 8 23" xfId="1759" xr:uid="{00000000-0005-0000-0000-0000DE060000}"/>
    <cellStyle name="Currency 8 24" xfId="1760" xr:uid="{00000000-0005-0000-0000-0000DF060000}"/>
    <cellStyle name="Currency 8 25" xfId="1761" xr:uid="{00000000-0005-0000-0000-0000E0060000}"/>
    <cellStyle name="Currency 8 26" xfId="1762" xr:uid="{00000000-0005-0000-0000-0000E1060000}"/>
    <cellStyle name="Currency 8 27" xfId="1763" xr:uid="{00000000-0005-0000-0000-0000E2060000}"/>
    <cellStyle name="Currency 8 3" xfId="1764" xr:uid="{00000000-0005-0000-0000-0000E3060000}"/>
    <cellStyle name="Currency 8 4" xfId="1765" xr:uid="{00000000-0005-0000-0000-0000E4060000}"/>
    <cellStyle name="Currency 8 5" xfId="1766" xr:uid="{00000000-0005-0000-0000-0000E5060000}"/>
    <cellStyle name="Currency 8 6" xfId="1767" xr:uid="{00000000-0005-0000-0000-0000E6060000}"/>
    <cellStyle name="Currency 8 7" xfId="1768" xr:uid="{00000000-0005-0000-0000-0000E7060000}"/>
    <cellStyle name="Currency 8 8" xfId="1769" xr:uid="{00000000-0005-0000-0000-0000E8060000}"/>
    <cellStyle name="Currency 8 9" xfId="1770" xr:uid="{00000000-0005-0000-0000-0000E9060000}"/>
    <cellStyle name="Currency 9" xfId="1771" xr:uid="{00000000-0005-0000-0000-0000EA060000}"/>
    <cellStyle name="Currency 9 10" xfId="1772" xr:uid="{00000000-0005-0000-0000-0000EB060000}"/>
    <cellStyle name="Currency 9 11" xfId="1773" xr:uid="{00000000-0005-0000-0000-0000EC060000}"/>
    <cellStyle name="Currency 9 12" xfId="1774" xr:uid="{00000000-0005-0000-0000-0000ED060000}"/>
    <cellStyle name="Currency 9 13" xfId="1775" xr:uid="{00000000-0005-0000-0000-0000EE060000}"/>
    <cellStyle name="Currency 9 14" xfId="1776" xr:uid="{00000000-0005-0000-0000-0000EF060000}"/>
    <cellStyle name="Currency 9 15" xfId="1777" xr:uid="{00000000-0005-0000-0000-0000F0060000}"/>
    <cellStyle name="Currency 9 16" xfId="1778" xr:uid="{00000000-0005-0000-0000-0000F1060000}"/>
    <cellStyle name="Currency 9 17" xfId="1779" xr:uid="{00000000-0005-0000-0000-0000F2060000}"/>
    <cellStyle name="Currency 9 18" xfId="1780" xr:uid="{00000000-0005-0000-0000-0000F3060000}"/>
    <cellStyle name="Currency 9 19" xfId="1781" xr:uid="{00000000-0005-0000-0000-0000F4060000}"/>
    <cellStyle name="Currency 9 2" xfId="1782" xr:uid="{00000000-0005-0000-0000-0000F5060000}"/>
    <cellStyle name="Currency 9 20" xfId="1783" xr:uid="{00000000-0005-0000-0000-0000F6060000}"/>
    <cellStyle name="Currency 9 21" xfId="1784" xr:uid="{00000000-0005-0000-0000-0000F7060000}"/>
    <cellStyle name="Currency 9 22" xfId="1785" xr:uid="{00000000-0005-0000-0000-0000F8060000}"/>
    <cellStyle name="Currency 9 23" xfId="1786" xr:uid="{00000000-0005-0000-0000-0000F9060000}"/>
    <cellStyle name="Currency 9 24" xfId="1787" xr:uid="{00000000-0005-0000-0000-0000FA060000}"/>
    <cellStyle name="Currency 9 25" xfId="1788" xr:uid="{00000000-0005-0000-0000-0000FB060000}"/>
    <cellStyle name="Currency 9 26" xfId="1789" xr:uid="{00000000-0005-0000-0000-0000FC060000}"/>
    <cellStyle name="Currency 9 27" xfId="1790" xr:uid="{00000000-0005-0000-0000-0000FD060000}"/>
    <cellStyle name="Currency 9 3" xfId="1791" xr:uid="{00000000-0005-0000-0000-0000FE060000}"/>
    <cellStyle name="Currency 9 4" xfId="1792" xr:uid="{00000000-0005-0000-0000-0000FF060000}"/>
    <cellStyle name="Currency 9 5" xfId="1793" xr:uid="{00000000-0005-0000-0000-000000070000}"/>
    <cellStyle name="Currency 9 6" xfId="1794" xr:uid="{00000000-0005-0000-0000-000001070000}"/>
    <cellStyle name="Currency 9 7" xfId="1795" xr:uid="{00000000-0005-0000-0000-000002070000}"/>
    <cellStyle name="Currency 9 8" xfId="1796" xr:uid="{00000000-0005-0000-0000-000003070000}"/>
    <cellStyle name="Currency 9 9" xfId="1797" xr:uid="{00000000-0005-0000-0000-000004070000}"/>
    <cellStyle name="Dane wejściowe" xfId="1798" xr:uid="{00000000-0005-0000-0000-000005070000}"/>
    <cellStyle name="Dane wyjściowe" xfId="1799" xr:uid="{00000000-0005-0000-0000-000006070000}"/>
    <cellStyle name="Dobre" xfId="1800" xr:uid="{00000000-0005-0000-0000-000007070000}"/>
    <cellStyle name="Ellenőrzőcella" xfId="1801" xr:uid="{00000000-0005-0000-0000-000008070000}"/>
    <cellStyle name="Encabezado 4" xfId="1802" xr:uid="{00000000-0005-0000-0000-000009070000}"/>
    <cellStyle name="Ênfase1" xfId="1803" xr:uid="{00000000-0005-0000-0000-00000A070000}"/>
    <cellStyle name="Ênfase2" xfId="1804" xr:uid="{00000000-0005-0000-0000-00000B070000}"/>
    <cellStyle name="Ênfase3" xfId="1805" xr:uid="{00000000-0005-0000-0000-00000C070000}"/>
    <cellStyle name="Ênfase4" xfId="1806" xr:uid="{00000000-0005-0000-0000-00000D070000}"/>
    <cellStyle name="Ênfase5" xfId="1807" xr:uid="{00000000-0005-0000-0000-00000E070000}"/>
    <cellStyle name="Ênfase6" xfId="1808" xr:uid="{00000000-0005-0000-0000-00000F070000}"/>
    <cellStyle name="Énfasis1" xfId="1809" xr:uid="{00000000-0005-0000-0000-000010070000}"/>
    <cellStyle name="Énfasis2" xfId="1810" xr:uid="{00000000-0005-0000-0000-000011070000}"/>
    <cellStyle name="Énfasis3" xfId="1811" xr:uid="{00000000-0005-0000-0000-000012070000}"/>
    <cellStyle name="Énfasis4" xfId="1812" xr:uid="{00000000-0005-0000-0000-000013070000}"/>
    <cellStyle name="Énfasis5" xfId="1813" xr:uid="{00000000-0005-0000-0000-000014070000}"/>
    <cellStyle name="Énfasis6" xfId="1814" xr:uid="{00000000-0005-0000-0000-000015070000}"/>
    <cellStyle name="Entrada" xfId="1815" xr:uid="{00000000-0005-0000-0000-000016070000}"/>
    <cellStyle name="Entrée" xfId="1816" xr:uid="{00000000-0005-0000-0000-000017070000}"/>
    <cellStyle name="Estilo 1" xfId="1817" xr:uid="{00000000-0005-0000-0000-000018070000}"/>
    <cellStyle name="Estilo 1 2" xfId="1818" xr:uid="{00000000-0005-0000-0000-000019070000}"/>
    <cellStyle name="Euro" xfId="1819" xr:uid="{00000000-0005-0000-0000-00001A070000}"/>
    <cellStyle name="Euro 10" xfId="1820" xr:uid="{00000000-0005-0000-0000-00001B070000}"/>
    <cellStyle name="Euro 11" xfId="1821" xr:uid="{00000000-0005-0000-0000-00001C070000}"/>
    <cellStyle name="Euro 12" xfId="1822" xr:uid="{00000000-0005-0000-0000-00001D070000}"/>
    <cellStyle name="Euro 13" xfId="1823" xr:uid="{00000000-0005-0000-0000-00001E070000}"/>
    <cellStyle name="Euro 14" xfId="1824" xr:uid="{00000000-0005-0000-0000-00001F070000}"/>
    <cellStyle name="Euro 15" xfId="1825" xr:uid="{00000000-0005-0000-0000-000020070000}"/>
    <cellStyle name="Euro 16" xfId="1826" xr:uid="{00000000-0005-0000-0000-000021070000}"/>
    <cellStyle name="Euro 17" xfId="1827" xr:uid="{00000000-0005-0000-0000-000022070000}"/>
    <cellStyle name="Euro 18" xfId="1828" xr:uid="{00000000-0005-0000-0000-000023070000}"/>
    <cellStyle name="Euro 19" xfId="1829" xr:uid="{00000000-0005-0000-0000-000024070000}"/>
    <cellStyle name="Euro 2" xfId="1830" xr:uid="{00000000-0005-0000-0000-000025070000}"/>
    <cellStyle name="Euro 20" xfId="1831" xr:uid="{00000000-0005-0000-0000-000026070000}"/>
    <cellStyle name="Euro 21" xfId="1832" xr:uid="{00000000-0005-0000-0000-000027070000}"/>
    <cellStyle name="Euro 22" xfId="1833" xr:uid="{00000000-0005-0000-0000-000028070000}"/>
    <cellStyle name="Euro 23" xfId="1834" xr:uid="{00000000-0005-0000-0000-000029070000}"/>
    <cellStyle name="Euro 24" xfId="1835" xr:uid="{00000000-0005-0000-0000-00002A070000}"/>
    <cellStyle name="Euro 25" xfId="1836" xr:uid="{00000000-0005-0000-0000-00002B070000}"/>
    <cellStyle name="Euro 26" xfId="1837" xr:uid="{00000000-0005-0000-0000-00002C070000}"/>
    <cellStyle name="Euro 27" xfId="1838" xr:uid="{00000000-0005-0000-0000-00002D070000}"/>
    <cellStyle name="Euro 28" xfId="1839" xr:uid="{00000000-0005-0000-0000-00002E070000}"/>
    <cellStyle name="Euro 29" xfId="1840" xr:uid="{00000000-0005-0000-0000-00002F070000}"/>
    <cellStyle name="Euro 3" xfId="1841" xr:uid="{00000000-0005-0000-0000-000030070000}"/>
    <cellStyle name="Euro 30" xfId="1842" xr:uid="{00000000-0005-0000-0000-000031070000}"/>
    <cellStyle name="Euro 31" xfId="1843" xr:uid="{00000000-0005-0000-0000-000032070000}"/>
    <cellStyle name="Euro 32" xfId="1844" xr:uid="{00000000-0005-0000-0000-000033070000}"/>
    <cellStyle name="Euro 33" xfId="1845" xr:uid="{00000000-0005-0000-0000-000034070000}"/>
    <cellStyle name="Euro 34" xfId="1846" xr:uid="{00000000-0005-0000-0000-000035070000}"/>
    <cellStyle name="Euro 35" xfId="1847" xr:uid="{00000000-0005-0000-0000-000036070000}"/>
    <cellStyle name="Euro 36" xfId="1848" xr:uid="{00000000-0005-0000-0000-000037070000}"/>
    <cellStyle name="Euro 37" xfId="1849" xr:uid="{00000000-0005-0000-0000-000038070000}"/>
    <cellStyle name="Euro 38" xfId="1850" xr:uid="{00000000-0005-0000-0000-000039070000}"/>
    <cellStyle name="Euro 39" xfId="1851" xr:uid="{00000000-0005-0000-0000-00003A070000}"/>
    <cellStyle name="Euro 4" xfId="1852" xr:uid="{00000000-0005-0000-0000-00003B070000}"/>
    <cellStyle name="Euro 40" xfId="1853" xr:uid="{00000000-0005-0000-0000-00003C070000}"/>
    <cellStyle name="Euro 41" xfId="1854" xr:uid="{00000000-0005-0000-0000-00003D070000}"/>
    <cellStyle name="Euro 42" xfId="1855" xr:uid="{00000000-0005-0000-0000-00003E070000}"/>
    <cellStyle name="Euro 43" xfId="1856" xr:uid="{00000000-0005-0000-0000-00003F070000}"/>
    <cellStyle name="Euro 44" xfId="1857" xr:uid="{00000000-0005-0000-0000-000040070000}"/>
    <cellStyle name="Euro 45" xfId="1858" xr:uid="{00000000-0005-0000-0000-000041070000}"/>
    <cellStyle name="Euro 46" xfId="1859" xr:uid="{00000000-0005-0000-0000-000042070000}"/>
    <cellStyle name="Euro 47" xfId="1860" xr:uid="{00000000-0005-0000-0000-000043070000}"/>
    <cellStyle name="Euro 48" xfId="1861" xr:uid="{00000000-0005-0000-0000-000044070000}"/>
    <cellStyle name="Euro 49" xfId="1862" xr:uid="{00000000-0005-0000-0000-000045070000}"/>
    <cellStyle name="Euro 5" xfId="1863" xr:uid="{00000000-0005-0000-0000-000046070000}"/>
    <cellStyle name="Euro 50" xfId="1864" xr:uid="{00000000-0005-0000-0000-000047070000}"/>
    <cellStyle name="Euro 51" xfId="1865" xr:uid="{00000000-0005-0000-0000-000048070000}"/>
    <cellStyle name="Euro 52" xfId="1866" xr:uid="{00000000-0005-0000-0000-000049070000}"/>
    <cellStyle name="Euro 53" xfId="1867" xr:uid="{00000000-0005-0000-0000-00004A070000}"/>
    <cellStyle name="Euro 54" xfId="1868" xr:uid="{00000000-0005-0000-0000-00004B070000}"/>
    <cellStyle name="Euro 55" xfId="1869" xr:uid="{00000000-0005-0000-0000-00004C070000}"/>
    <cellStyle name="Euro 56" xfId="1870" xr:uid="{00000000-0005-0000-0000-00004D070000}"/>
    <cellStyle name="Euro 57" xfId="1871" xr:uid="{00000000-0005-0000-0000-00004E070000}"/>
    <cellStyle name="Euro 58" xfId="1872" xr:uid="{00000000-0005-0000-0000-00004F070000}"/>
    <cellStyle name="Euro 6" xfId="1873" xr:uid="{00000000-0005-0000-0000-000050070000}"/>
    <cellStyle name="Euro 7" xfId="1874" xr:uid="{00000000-0005-0000-0000-000051070000}"/>
    <cellStyle name="Euro 8" xfId="1875" xr:uid="{00000000-0005-0000-0000-000052070000}"/>
    <cellStyle name="Euro 9" xfId="1876" xr:uid="{00000000-0005-0000-0000-000053070000}"/>
    <cellStyle name="Explanatory Text 2" xfId="1877" xr:uid="{00000000-0005-0000-0000-000054070000}"/>
    <cellStyle name="Figyelmeztetés" xfId="1878" xr:uid="{00000000-0005-0000-0000-000055070000}"/>
    <cellStyle name="Good 2" xfId="1879" xr:uid="{00000000-0005-0000-0000-000056070000}"/>
    <cellStyle name="Heading 1 2" xfId="1880" xr:uid="{00000000-0005-0000-0000-000057070000}"/>
    <cellStyle name="Heading 2 2" xfId="1881" xr:uid="{00000000-0005-0000-0000-000058070000}"/>
    <cellStyle name="Heading 3 2" xfId="1882" xr:uid="{00000000-0005-0000-0000-000059070000}"/>
    <cellStyle name="Heading 4 2" xfId="1883" xr:uid="{00000000-0005-0000-0000-00005A070000}"/>
    <cellStyle name="Hivatkozott cella" xfId="1884" xr:uid="{00000000-0005-0000-0000-00005B070000}"/>
    <cellStyle name="Incorrecto" xfId="1885" xr:uid="{00000000-0005-0000-0000-00005C070000}"/>
    <cellStyle name="Incorreto" xfId="1886" xr:uid="{00000000-0005-0000-0000-00005D070000}"/>
    <cellStyle name="Input 2" xfId="1887" xr:uid="{00000000-0005-0000-0000-00005E070000}"/>
    <cellStyle name="Input 2 10" xfId="1888" xr:uid="{00000000-0005-0000-0000-00005F070000}"/>
    <cellStyle name="Input 2 11" xfId="1889" xr:uid="{00000000-0005-0000-0000-000060070000}"/>
    <cellStyle name="Input 2 2" xfId="1890" xr:uid="{00000000-0005-0000-0000-000061070000}"/>
    <cellStyle name="Input 2 2 10" xfId="1891" xr:uid="{00000000-0005-0000-0000-000062070000}"/>
    <cellStyle name="Input 2 2 11" xfId="1892" xr:uid="{00000000-0005-0000-0000-000063070000}"/>
    <cellStyle name="Input 2 2 2" xfId="1893" xr:uid="{00000000-0005-0000-0000-000064070000}"/>
    <cellStyle name="Input 2 2 2 2" xfId="1894" xr:uid="{00000000-0005-0000-0000-000065070000}"/>
    <cellStyle name="Input 2 2 2 2 2" xfId="1895" xr:uid="{00000000-0005-0000-0000-000066070000}"/>
    <cellStyle name="Input 2 2 2 2 2 2" xfId="1896" xr:uid="{00000000-0005-0000-0000-000067070000}"/>
    <cellStyle name="Input 2 2 2 2 2 3" xfId="1897" xr:uid="{00000000-0005-0000-0000-000068070000}"/>
    <cellStyle name="Input 2 2 2 2 2 4" xfId="1898" xr:uid="{00000000-0005-0000-0000-000069070000}"/>
    <cellStyle name="Input 2 2 2 2 3" xfId="1899" xr:uid="{00000000-0005-0000-0000-00006A070000}"/>
    <cellStyle name="Input 2 2 2 2 3 2" xfId="1900" xr:uid="{00000000-0005-0000-0000-00006B070000}"/>
    <cellStyle name="Input 2 2 2 2 3 3" xfId="1901" xr:uid="{00000000-0005-0000-0000-00006C070000}"/>
    <cellStyle name="Input 2 2 2 2 3 4" xfId="1902" xr:uid="{00000000-0005-0000-0000-00006D070000}"/>
    <cellStyle name="Input 2 2 2 2 4" xfId="1903" xr:uid="{00000000-0005-0000-0000-00006E070000}"/>
    <cellStyle name="Input 2 2 2 2 5" xfId="1904" xr:uid="{00000000-0005-0000-0000-00006F070000}"/>
    <cellStyle name="Input 2 2 2 2 6" xfId="1905" xr:uid="{00000000-0005-0000-0000-000070070000}"/>
    <cellStyle name="Input 2 2 2 2 7" xfId="1906" xr:uid="{00000000-0005-0000-0000-000071070000}"/>
    <cellStyle name="Input 2 2 2 3" xfId="1907" xr:uid="{00000000-0005-0000-0000-000072070000}"/>
    <cellStyle name="Input 2 2 2 3 2" xfId="1908" xr:uid="{00000000-0005-0000-0000-000073070000}"/>
    <cellStyle name="Input 2 2 2 3 3" xfId="1909" xr:uid="{00000000-0005-0000-0000-000074070000}"/>
    <cellStyle name="Input 2 2 2 3 4" xfId="1910" xr:uid="{00000000-0005-0000-0000-000075070000}"/>
    <cellStyle name="Input 2 2 2 4" xfId="1911" xr:uid="{00000000-0005-0000-0000-000076070000}"/>
    <cellStyle name="Input 2 2 2 4 2" xfId="1912" xr:uid="{00000000-0005-0000-0000-000077070000}"/>
    <cellStyle name="Input 2 2 2 4 3" xfId="1913" xr:uid="{00000000-0005-0000-0000-000078070000}"/>
    <cellStyle name="Input 2 2 2 4 4" xfId="1914" xr:uid="{00000000-0005-0000-0000-000079070000}"/>
    <cellStyle name="Input 2 2 2 5" xfId="1915" xr:uid="{00000000-0005-0000-0000-00007A070000}"/>
    <cellStyle name="Input 2 2 2 5 2" xfId="1916" xr:uid="{00000000-0005-0000-0000-00007B070000}"/>
    <cellStyle name="Input 2 2 2 5 3" xfId="1917" xr:uid="{00000000-0005-0000-0000-00007C070000}"/>
    <cellStyle name="Input 2 2 2 5 4" xfId="1918" xr:uid="{00000000-0005-0000-0000-00007D070000}"/>
    <cellStyle name="Input 2 2 2 5 5" xfId="1919" xr:uid="{00000000-0005-0000-0000-00007E070000}"/>
    <cellStyle name="Input 2 2 2 6" xfId="1920" xr:uid="{00000000-0005-0000-0000-00007F070000}"/>
    <cellStyle name="Input 2 2 2 7" xfId="1921" xr:uid="{00000000-0005-0000-0000-000080070000}"/>
    <cellStyle name="Input 2 2 2 8" xfId="1922" xr:uid="{00000000-0005-0000-0000-000081070000}"/>
    <cellStyle name="Input 2 2 2 9" xfId="1923" xr:uid="{00000000-0005-0000-0000-000082070000}"/>
    <cellStyle name="Input 2 2 3" xfId="1924" xr:uid="{00000000-0005-0000-0000-000083070000}"/>
    <cellStyle name="Input 2 2 3 2" xfId="1925" xr:uid="{00000000-0005-0000-0000-000084070000}"/>
    <cellStyle name="Input 2 2 3 2 2" xfId="1926" xr:uid="{00000000-0005-0000-0000-000085070000}"/>
    <cellStyle name="Input 2 2 3 2 2 2" xfId="1927" xr:uid="{00000000-0005-0000-0000-000086070000}"/>
    <cellStyle name="Input 2 2 3 2 2 3" xfId="1928" xr:uid="{00000000-0005-0000-0000-000087070000}"/>
    <cellStyle name="Input 2 2 3 2 2 4" xfId="1929" xr:uid="{00000000-0005-0000-0000-000088070000}"/>
    <cellStyle name="Input 2 2 3 2 3" xfId="1930" xr:uid="{00000000-0005-0000-0000-000089070000}"/>
    <cellStyle name="Input 2 2 3 2 3 2" xfId="1931" xr:uid="{00000000-0005-0000-0000-00008A070000}"/>
    <cellStyle name="Input 2 2 3 2 4" xfId="1932" xr:uid="{00000000-0005-0000-0000-00008B070000}"/>
    <cellStyle name="Input 2 2 3 2 4 2" xfId="1933" xr:uid="{00000000-0005-0000-0000-00008C070000}"/>
    <cellStyle name="Input 2 2 3 2 5" xfId="1934" xr:uid="{00000000-0005-0000-0000-00008D070000}"/>
    <cellStyle name="Input 2 2 3 2 5 2" xfId="1935" xr:uid="{00000000-0005-0000-0000-00008E070000}"/>
    <cellStyle name="Input 2 2 3 2 6" xfId="1936" xr:uid="{00000000-0005-0000-0000-00008F070000}"/>
    <cellStyle name="Input 2 2 3 3" xfId="1937" xr:uid="{00000000-0005-0000-0000-000090070000}"/>
    <cellStyle name="Input 2 2 3 3 2" xfId="1938" xr:uid="{00000000-0005-0000-0000-000091070000}"/>
    <cellStyle name="Input 2 2 3 3 3" xfId="1939" xr:uid="{00000000-0005-0000-0000-000092070000}"/>
    <cellStyle name="Input 2 2 3 3 4" xfId="1940" xr:uid="{00000000-0005-0000-0000-000093070000}"/>
    <cellStyle name="Input 2 2 3 4" xfId="1941" xr:uid="{00000000-0005-0000-0000-000094070000}"/>
    <cellStyle name="Input 2 2 3 4 2" xfId="1942" xr:uid="{00000000-0005-0000-0000-000095070000}"/>
    <cellStyle name="Input 2 2 3 4 3" xfId="1943" xr:uid="{00000000-0005-0000-0000-000096070000}"/>
    <cellStyle name="Input 2 2 3 4 4" xfId="1944" xr:uid="{00000000-0005-0000-0000-000097070000}"/>
    <cellStyle name="Input 2 2 3 5" xfId="1945" xr:uid="{00000000-0005-0000-0000-000098070000}"/>
    <cellStyle name="Input 2 2 3 6" xfId="1946" xr:uid="{00000000-0005-0000-0000-000099070000}"/>
    <cellStyle name="Input 2 2 3 7" xfId="1947" xr:uid="{00000000-0005-0000-0000-00009A070000}"/>
    <cellStyle name="Input 2 2 3 8" xfId="1948" xr:uid="{00000000-0005-0000-0000-00009B070000}"/>
    <cellStyle name="Input 2 2 4" xfId="1949" xr:uid="{00000000-0005-0000-0000-00009C070000}"/>
    <cellStyle name="Input 2 2 4 2" xfId="1950" xr:uid="{00000000-0005-0000-0000-00009D070000}"/>
    <cellStyle name="Input 2 2 4 2 2" xfId="1951" xr:uid="{00000000-0005-0000-0000-00009E070000}"/>
    <cellStyle name="Input 2 2 4 2 3" xfId="1952" xr:uid="{00000000-0005-0000-0000-00009F070000}"/>
    <cellStyle name="Input 2 2 4 2 4" xfId="1953" xr:uid="{00000000-0005-0000-0000-0000A0070000}"/>
    <cellStyle name="Input 2 2 4 3" xfId="1954" xr:uid="{00000000-0005-0000-0000-0000A1070000}"/>
    <cellStyle name="Input 2 2 4 3 2" xfId="1955" xr:uid="{00000000-0005-0000-0000-0000A2070000}"/>
    <cellStyle name="Input 2 2 4 3 3" xfId="1956" xr:uid="{00000000-0005-0000-0000-0000A3070000}"/>
    <cellStyle name="Input 2 2 4 3 4" xfId="1957" xr:uid="{00000000-0005-0000-0000-0000A4070000}"/>
    <cellStyle name="Input 2 2 4 4" xfId="1958" xr:uid="{00000000-0005-0000-0000-0000A5070000}"/>
    <cellStyle name="Input 2 2 4 4 2" xfId="1959" xr:uid="{00000000-0005-0000-0000-0000A6070000}"/>
    <cellStyle name="Input 2 2 4 4 3" xfId="1960" xr:uid="{00000000-0005-0000-0000-0000A7070000}"/>
    <cellStyle name="Input 2 2 4 4 4" xfId="1961" xr:uid="{00000000-0005-0000-0000-0000A8070000}"/>
    <cellStyle name="Input 2 2 4 5" xfId="1962" xr:uid="{00000000-0005-0000-0000-0000A9070000}"/>
    <cellStyle name="Input 2 2 4 6" xfId="1963" xr:uid="{00000000-0005-0000-0000-0000AA070000}"/>
    <cellStyle name="Input 2 2 4 7" xfId="1964" xr:uid="{00000000-0005-0000-0000-0000AB070000}"/>
    <cellStyle name="Input 2 2 4 8" xfId="1965" xr:uid="{00000000-0005-0000-0000-0000AC070000}"/>
    <cellStyle name="Input 2 2 5" xfId="1966" xr:uid="{00000000-0005-0000-0000-0000AD070000}"/>
    <cellStyle name="Input 2 2 5 2" xfId="1967" xr:uid="{00000000-0005-0000-0000-0000AE070000}"/>
    <cellStyle name="Input 2 2 5 3" xfId="1968" xr:uid="{00000000-0005-0000-0000-0000AF070000}"/>
    <cellStyle name="Input 2 2 5 4" xfId="1969" xr:uid="{00000000-0005-0000-0000-0000B0070000}"/>
    <cellStyle name="Input 2 2 6" xfId="1970" xr:uid="{00000000-0005-0000-0000-0000B1070000}"/>
    <cellStyle name="Input 2 2 6 2" xfId="1971" xr:uid="{00000000-0005-0000-0000-0000B2070000}"/>
    <cellStyle name="Input 2 2 6 3" xfId="1972" xr:uid="{00000000-0005-0000-0000-0000B3070000}"/>
    <cellStyle name="Input 2 2 6 4" xfId="1973" xr:uid="{00000000-0005-0000-0000-0000B4070000}"/>
    <cellStyle name="Input 2 2 7" xfId="1974" xr:uid="{00000000-0005-0000-0000-0000B5070000}"/>
    <cellStyle name="Input 2 2 7 2" xfId="1975" xr:uid="{00000000-0005-0000-0000-0000B6070000}"/>
    <cellStyle name="Input 2 2 7 3" xfId="1976" xr:uid="{00000000-0005-0000-0000-0000B7070000}"/>
    <cellStyle name="Input 2 2 7 4" xfId="1977" xr:uid="{00000000-0005-0000-0000-0000B8070000}"/>
    <cellStyle name="Input 2 2 7 5" xfId="1978" xr:uid="{00000000-0005-0000-0000-0000B9070000}"/>
    <cellStyle name="Input 2 2 8" xfId="1979" xr:uid="{00000000-0005-0000-0000-0000BA070000}"/>
    <cellStyle name="Input 2 2 9" xfId="1980" xr:uid="{00000000-0005-0000-0000-0000BB070000}"/>
    <cellStyle name="Input 2 3" xfId="1981" xr:uid="{00000000-0005-0000-0000-0000BC070000}"/>
    <cellStyle name="Input 2 3 10" xfId="1982" xr:uid="{00000000-0005-0000-0000-0000BD070000}"/>
    <cellStyle name="Input 2 3 11" xfId="1983" xr:uid="{00000000-0005-0000-0000-0000BE070000}"/>
    <cellStyle name="Input 2 3 2" xfId="1984" xr:uid="{00000000-0005-0000-0000-0000BF070000}"/>
    <cellStyle name="Input 2 3 2 2" xfId="1985" xr:uid="{00000000-0005-0000-0000-0000C0070000}"/>
    <cellStyle name="Input 2 3 2 2 2" xfId="1986" xr:uid="{00000000-0005-0000-0000-0000C1070000}"/>
    <cellStyle name="Input 2 3 2 2 2 2" xfId="1987" xr:uid="{00000000-0005-0000-0000-0000C2070000}"/>
    <cellStyle name="Input 2 3 2 2 2 3" xfId="1988" xr:uid="{00000000-0005-0000-0000-0000C3070000}"/>
    <cellStyle name="Input 2 3 2 2 2 4" xfId="1989" xr:uid="{00000000-0005-0000-0000-0000C4070000}"/>
    <cellStyle name="Input 2 3 2 2 3" xfId="1990" xr:uid="{00000000-0005-0000-0000-0000C5070000}"/>
    <cellStyle name="Input 2 3 2 2 3 2" xfId="1991" xr:uid="{00000000-0005-0000-0000-0000C6070000}"/>
    <cellStyle name="Input 2 3 2 2 3 3" xfId="1992" xr:uid="{00000000-0005-0000-0000-0000C7070000}"/>
    <cellStyle name="Input 2 3 2 2 3 4" xfId="1993" xr:uid="{00000000-0005-0000-0000-0000C8070000}"/>
    <cellStyle name="Input 2 3 2 2 4" xfId="1994" xr:uid="{00000000-0005-0000-0000-0000C9070000}"/>
    <cellStyle name="Input 2 3 2 2 5" xfId="1995" xr:uid="{00000000-0005-0000-0000-0000CA070000}"/>
    <cellStyle name="Input 2 3 2 2 6" xfId="1996" xr:uid="{00000000-0005-0000-0000-0000CB070000}"/>
    <cellStyle name="Input 2 3 2 2 7" xfId="1997" xr:uid="{00000000-0005-0000-0000-0000CC070000}"/>
    <cellStyle name="Input 2 3 2 3" xfId="1998" xr:uid="{00000000-0005-0000-0000-0000CD070000}"/>
    <cellStyle name="Input 2 3 2 3 2" xfId="1999" xr:uid="{00000000-0005-0000-0000-0000CE070000}"/>
    <cellStyle name="Input 2 3 2 3 3" xfId="2000" xr:uid="{00000000-0005-0000-0000-0000CF070000}"/>
    <cellStyle name="Input 2 3 2 3 4" xfId="2001" xr:uid="{00000000-0005-0000-0000-0000D0070000}"/>
    <cellStyle name="Input 2 3 2 4" xfId="2002" xr:uid="{00000000-0005-0000-0000-0000D1070000}"/>
    <cellStyle name="Input 2 3 2 4 2" xfId="2003" xr:uid="{00000000-0005-0000-0000-0000D2070000}"/>
    <cellStyle name="Input 2 3 2 4 3" xfId="2004" xr:uid="{00000000-0005-0000-0000-0000D3070000}"/>
    <cellStyle name="Input 2 3 2 4 4" xfId="2005" xr:uid="{00000000-0005-0000-0000-0000D4070000}"/>
    <cellStyle name="Input 2 3 2 5" xfId="2006" xr:uid="{00000000-0005-0000-0000-0000D5070000}"/>
    <cellStyle name="Input 2 3 2 5 2" xfId="2007" xr:uid="{00000000-0005-0000-0000-0000D6070000}"/>
    <cellStyle name="Input 2 3 2 5 3" xfId="2008" xr:uid="{00000000-0005-0000-0000-0000D7070000}"/>
    <cellStyle name="Input 2 3 2 5 4" xfId="2009" xr:uid="{00000000-0005-0000-0000-0000D8070000}"/>
    <cellStyle name="Input 2 3 2 5 5" xfId="2010" xr:uid="{00000000-0005-0000-0000-0000D9070000}"/>
    <cellStyle name="Input 2 3 2 6" xfId="2011" xr:uid="{00000000-0005-0000-0000-0000DA070000}"/>
    <cellStyle name="Input 2 3 2 7" xfId="2012" xr:uid="{00000000-0005-0000-0000-0000DB070000}"/>
    <cellStyle name="Input 2 3 2 8" xfId="2013" xr:uid="{00000000-0005-0000-0000-0000DC070000}"/>
    <cellStyle name="Input 2 3 2 9" xfId="2014" xr:uid="{00000000-0005-0000-0000-0000DD070000}"/>
    <cellStyle name="Input 2 3 3" xfId="2015" xr:uid="{00000000-0005-0000-0000-0000DE070000}"/>
    <cellStyle name="Input 2 3 3 2" xfId="2016" xr:uid="{00000000-0005-0000-0000-0000DF070000}"/>
    <cellStyle name="Input 2 3 3 2 2" xfId="2017" xr:uid="{00000000-0005-0000-0000-0000E0070000}"/>
    <cellStyle name="Input 2 3 3 2 2 2" xfId="2018" xr:uid="{00000000-0005-0000-0000-0000E1070000}"/>
    <cellStyle name="Input 2 3 3 2 2 3" xfId="2019" xr:uid="{00000000-0005-0000-0000-0000E2070000}"/>
    <cellStyle name="Input 2 3 3 2 2 4" xfId="2020" xr:uid="{00000000-0005-0000-0000-0000E3070000}"/>
    <cellStyle name="Input 2 3 3 2 3" xfId="2021" xr:uid="{00000000-0005-0000-0000-0000E4070000}"/>
    <cellStyle name="Input 2 3 3 2 3 2" xfId="2022" xr:uid="{00000000-0005-0000-0000-0000E5070000}"/>
    <cellStyle name="Input 2 3 3 2 4" xfId="2023" xr:uid="{00000000-0005-0000-0000-0000E6070000}"/>
    <cellStyle name="Input 2 3 3 2 4 2" xfId="2024" xr:uid="{00000000-0005-0000-0000-0000E7070000}"/>
    <cellStyle name="Input 2 3 3 2 5" xfId="2025" xr:uid="{00000000-0005-0000-0000-0000E8070000}"/>
    <cellStyle name="Input 2 3 3 2 5 2" xfId="2026" xr:uid="{00000000-0005-0000-0000-0000E9070000}"/>
    <cellStyle name="Input 2 3 3 2 6" xfId="2027" xr:uid="{00000000-0005-0000-0000-0000EA070000}"/>
    <cellStyle name="Input 2 3 3 3" xfId="2028" xr:uid="{00000000-0005-0000-0000-0000EB070000}"/>
    <cellStyle name="Input 2 3 3 3 2" xfId="2029" xr:uid="{00000000-0005-0000-0000-0000EC070000}"/>
    <cellStyle name="Input 2 3 3 3 3" xfId="2030" xr:uid="{00000000-0005-0000-0000-0000ED070000}"/>
    <cellStyle name="Input 2 3 3 3 4" xfId="2031" xr:uid="{00000000-0005-0000-0000-0000EE070000}"/>
    <cellStyle name="Input 2 3 3 4" xfId="2032" xr:uid="{00000000-0005-0000-0000-0000EF070000}"/>
    <cellStyle name="Input 2 3 3 4 2" xfId="2033" xr:uid="{00000000-0005-0000-0000-0000F0070000}"/>
    <cellStyle name="Input 2 3 3 4 3" xfId="2034" xr:uid="{00000000-0005-0000-0000-0000F1070000}"/>
    <cellStyle name="Input 2 3 3 4 4" xfId="2035" xr:uid="{00000000-0005-0000-0000-0000F2070000}"/>
    <cellStyle name="Input 2 3 3 5" xfId="2036" xr:uid="{00000000-0005-0000-0000-0000F3070000}"/>
    <cellStyle name="Input 2 3 3 6" xfId="2037" xr:uid="{00000000-0005-0000-0000-0000F4070000}"/>
    <cellStyle name="Input 2 3 3 7" xfId="2038" xr:uid="{00000000-0005-0000-0000-0000F5070000}"/>
    <cellStyle name="Input 2 3 3 8" xfId="2039" xr:uid="{00000000-0005-0000-0000-0000F6070000}"/>
    <cellStyle name="Input 2 3 4" xfId="2040" xr:uid="{00000000-0005-0000-0000-0000F7070000}"/>
    <cellStyle name="Input 2 3 4 2" xfId="2041" xr:uid="{00000000-0005-0000-0000-0000F8070000}"/>
    <cellStyle name="Input 2 3 4 2 2" xfId="2042" xr:uid="{00000000-0005-0000-0000-0000F9070000}"/>
    <cellStyle name="Input 2 3 4 2 3" xfId="2043" xr:uid="{00000000-0005-0000-0000-0000FA070000}"/>
    <cellStyle name="Input 2 3 4 2 4" xfId="2044" xr:uid="{00000000-0005-0000-0000-0000FB070000}"/>
    <cellStyle name="Input 2 3 4 3" xfId="2045" xr:uid="{00000000-0005-0000-0000-0000FC070000}"/>
    <cellStyle name="Input 2 3 4 3 2" xfId="2046" xr:uid="{00000000-0005-0000-0000-0000FD070000}"/>
    <cellStyle name="Input 2 3 4 3 3" xfId="2047" xr:uid="{00000000-0005-0000-0000-0000FE070000}"/>
    <cellStyle name="Input 2 3 4 3 4" xfId="2048" xr:uid="{00000000-0005-0000-0000-0000FF070000}"/>
    <cellStyle name="Input 2 3 4 4" xfId="2049" xr:uid="{00000000-0005-0000-0000-000000080000}"/>
    <cellStyle name="Input 2 3 4 4 2" xfId="2050" xr:uid="{00000000-0005-0000-0000-000001080000}"/>
    <cellStyle name="Input 2 3 4 4 3" xfId="2051" xr:uid="{00000000-0005-0000-0000-000002080000}"/>
    <cellStyle name="Input 2 3 4 4 4" xfId="2052" xr:uid="{00000000-0005-0000-0000-000003080000}"/>
    <cellStyle name="Input 2 3 4 5" xfId="2053" xr:uid="{00000000-0005-0000-0000-000004080000}"/>
    <cellStyle name="Input 2 3 4 6" xfId="2054" xr:uid="{00000000-0005-0000-0000-000005080000}"/>
    <cellStyle name="Input 2 3 4 7" xfId="2055" xr:uid="{00000000-0005-0000-0000-000006080000}"/>
    <cellStyle name="Input 2 3 4 8" xfId="2056" xr:uid="{00000000-0005-0000-0000-000007080000}"/>
    <cellStyle name="Input 2 3 5" xfId="2057" xr:uid="{00000000-0005-0000-0000-000008080000}"/>
    <cellStyle name="Input 2 3 5 2" xfId="2058" xr:uid="{00000000-0005-0000-0000-000009080000}"/>
    <cellStyle name="Input 2 3 5 2 2" xfId="2059" xr:uid="{00000000-0005-0000-0000-00000A080000}"/>
    <cellStyle name="Input 2 3 5 2 3" xfId="2060" xr:uid="{00000000-0005-0000-0000-00000B080000}"/>
    <cellStyle name="Input 2 3 5 2 4" xfId="2061" xr:uid="{00000000-0005-0000-0000-00000C080000}"/>
    <cellStyle name="Input 2 3 5 3" xfId="2062" xr:uid="{00000000-0005-0000-0000-00000D080000}"/>
    <cellStyle name="Input 2 3 5 3 2" xfId="2063" xr:uid="{00000000-0005-0000-0000-00000E080000}"/>
    <cellStyle name="Input 2 3 5 4" xfId="2064" xr:uid="{00000000-0005-0000-0000-00000F080000}"/>
    <cellStyle name="Input 2 3 5 4 2" xfId="2065" xr:uid="{00000000-0005-0000-0000-000010080000}"/>
    <cellStyle name="Input 2 3 5 5" xfId="2066" xr:uid="{00000000-0005-0000-0000-000011080000}"/>
    <cellStyle name="Input 2 3 5 5 2" xfId="2067" xr:uid="{00000000-0005-0000-0000-000012080000}"/>
    <cellStyle name="Input 2 3 5 6" xfId="2068" xr:uid="{00000000-0005-0000-0000-000013080000}"/>
    <cellStyle name="Input 2 3 6" xfId="2069" xr:uid="{00000000-0005-0000-0000-000014080000}"/>
    <cellStyle name="Input 2 3 6 2" xfId="2070" xr:uid="{00000000-0005-0000-0000-000015080000}"/>
    <cellStyle name="Input 2 3 6 3" xfId="2071" xr:uid="{00000000-0005-0000-0000-000016080000}"/>
    <cellStyle name="Input 2 3 6 4" xfId="2072" xr:uid="{00000000-0005-0000-0000-000017080000}"/>
    <cellStyle name="Input 2 3 7" xfId="2073" xr:uid="{00000000-0005-0000-0000-000018080000}"/>
    <cellStyle name="Input 2 3 7 2" xfId="2074" xr:uid="{00000000-0005-0000-0000-000019080000}"/>
    <cellStyle name="Input 2 3 7 3" xfId="2075" xr:uid="{00000000-0005-0000-0000-00001A080000}"/>
    <cellStyle name="Input 2 3 7 4" xfId="2076" xr:uid="{00000000-0005-0000-0000-00001B080000}"/>
    <cellStyle name="Input 2 3 7 5" xfId="2077" xr:uid="{00000000-0005-0000-0000-00001C080000}"/>
    <cellStyle name="Input 2 3 8" xfId="2078" xr:uid="{00000000-0005-0000-0000-00001D080000}"/>
    <cellStyle name="Input 2 3 9" xfId="2079" xr:uid="{00000000-0005-0000-0000-00001E080000}"/>
    <cellStyle name="Input 2 4" xfId="2080" xr:uid="{00000000-0005-0000-0000-00001F080000}"/>
    <cellStyle name="Input 2 4 10" xfId="2081" xr:uid="{00000000-0005-0000-0000-000020080000}"/>
    <cellStyle name="Input 2 4 11" xfId="2082" xr:uid="{00000000-0005-0000-0000-000021080000}"/>
    <cellStyle name="Input 2 4 2" xfId="2083" xr:uid="{00000000-0005-0000-0000-000022080000}"/>
    <cellStyle name="Input 2 4 2 2" xfId="2084" xr:uid="{00000000-0005-0000-0000-000023080000}"/>
    <cellStyle name="Input 2 4 2 2 2" xfId="2085" xr:uid="{00000000-0005-0000-0000-000024080000}"/>
    <cellStyle name="Input 2 4 2 2 2 2" xfId="2086" xr:uid="{00000000-0005-0000-0000-000025080000}"/>
    <cellStyle name="Input 2 4 2 2 2 3" xfId="2087" xr:uid="{00000000-0005-0000-0000-000026080000}"/>
    <cellStyle name="Input 2 4 2 2 2 4" xfId="2088" xr:uid="{00000000-0005-0000-0000-000027080000}"/>
    <cellStyle name="Input 2 4 2 2 3" xfId="2089" xr:uid="{00000000-0005-0000-0000-000028080000}"/>
    <cellStyle name="Input 2 4 2 2 3 2" xfId="2090" xr:uid="{00000000-0005-0000-0000-000029080000}"/>
    <cellStyle name="Input 2 4 2 2 3 3" xfId="2091" xr:uid="{00000000-0005-0000-0000-00002A080000}"/>
    <cellStyle name="Input 2 4 2 2 3 4" xfId="2092" xr:uid="{00000000-0005-0000-0000-00002B080000}"/>
    <cellStyle name="Input 2 4 2 2 4" xfId="2093" xr:uid="{00000000-0005-0000-0000-00002C080000}"/>
    <cellStyle name="Input 2 4 2 2 5" xfId="2094" xr:uid="{00000000-0005-0000-0000-00002D080000}"/>
    <cellStyle name="Input 2 4 2 2 6" xfId="2095" xr:uid="{00000000-0005-0000-0000-00002E080000}"/>
    <cellStyle name="Input 2 4 2 2 7" xfId="2096" xr:uid="{00000000-0005-0000-0000-00002F080000}"/>
    <cellStyle name="Input 2 4 2 3" xfId="2097" xr:uid="{00000000-0005-0000-0000-000030080000}"/>
    <cellStyle name="Input 2 4 2 3 2" xfId="2098" xr:uid="{00000000-0005-0000-0000-000031080000}"/>
    <cellStyle name="Input 2 4 2 3 3" xfId="2099" xr:uid="{00000000-0005-0000-0000-000032080000}"/>
    <cellStyle name="Input 2 4 2 3 4" xfId="2100" xr:uid="{00000000-0005-0000-0000-000033080000}"/>
    <cellStyle name="Input 2 4 2 4" xfId="2101" xr:uid="{00000000-0005-0000-0000-000034080000}"/>
    <cellStyle name="Input 2 4 2 4 2" xfId="2102" xr:uid="{00000000-0005-0000-0000-000035080000}"/>
    <cellStyle name="Input 2 4 2 4 3" xfId="2103" xr:uid="{00000000-0005-0000-0000-000036080000}"/>
    <cellStyle name="Input 2 4 2 4 4" xfId="2104" xr:uid="{00000000-0005-0000-0000-000037080000}"/>
    <cellStyle name="Input 2 4 2 5" xfId="2105" xr:uid="{00000000-0005-0000-0000-000038080000}"/>
    <cellStyle name="Input 2 4 2 5 2" xfId="2106" xr:uid="{00000000-0005-0000-0000-000039080000}"/>
    <cellStyle name="Input 2 4 2 5 3" xfId="2107" xr:uid="{00000000-0005-0000-0000-00003A080000}"/>
    <cellStyle name="Input 2 4 2 5 4" xfId="2108" xr:uid="{00000000-0005-0000-0000-00003B080000}"/>
    <cellStyle name="Input 2 4 2 5 5" xfId="2109" xr:uid="{00000000-0005-0000-0000-00003C080000}"/>
    <cellStyle name="Input 2 4 2 6" xfId="2110" xr:uid="{00000000-0005-0000-0000-00003D080000}"/>
    <cellStyle name="Input 2 4 2 7" xfId="2111" xr:uid="{00000000-0005-0000-0000-00003E080000}"/>
    <cellStyle name="Input 2 4 2 8" xfId="2112" xr:uid="{00000000-0005-0000-0000-00003F080000}"/>
    <cellStyle name="Input 2 4 2 9" xfId="2113" xr:uid="{00000000-0005-0000-0000-000040080000}"/>
    <cellStyle name="Input 2 4 3" xfId="2114" xr:uid="{00000000-0005-0000-0000-000041080000}"/>
    <cellStyle name="Input 2 4 3 2" xfId="2115" xr:uid="{00000000-0005-0000-0000-000042080000}"/>
    <cellStyle name="Input 2 4 3 2 2" xfId="2116" xr:uid="{00000000-0005-0000-0000-000043080000}"/>
    <cellStyle name="Input 2 4 3 2 2 2" xfId="2117" xr:uid="{00000000-0005-0000-0000-000044080000}"/>
    <cellStyle name="Input 2 4 3 2 2 3" xfId="2118" xr:uid="{00000000-0005-0000-0000-000045080000}"/>
    <cellStyle name="Input 2 4 3 2 2 4" xfId="2119" xr:uid="{00000000-0005-0000-0000-000046080000}"/>
    <cellStyle name="Input 2 4 3 2 3" xfId="2120" xr:uid="{00000000-0005-0000-0000-000047080000}"/>
    <cellStyle name="Input 2 4 3 2 3 2" xfId="2121" xr:uid="{00000000-0005-0000-0000-000048080000}"/>
    <cellStyle name="Input 2 4 3 2 4" xfId="2122" xr:uid="{00000000-0005-0000-0000-000049080000}"/>
    <cellStyle name="Input 2 4 3 2 4 2" xfId="2123" xr:uid="{00000000-0005-0000-0000-00004A080000}"/>
    <cellStyle name="Input 2 4 3 2 5" xfId="2124" xr:uid="{00000000-0005-0000-0000-00004B080000}"/>
    <cellStyle name="Input 2 4 3 2 5 2" xfId="2125" xr:uid="{00000000-0005-0000-0000-00004C080000}"/>
    <cellStyle name="Input 2 4 3 2 6" xfId="2126" xr:uid="{00000000-0005-0000-0000-00004D080000}"/>
    <cellStyle name="Input 2 4 3 3" xfId="2127" xr:uid="{00000000-0005-0000-0000-00004E080000}"/>
    <cellStyle name="Input 2 4 3 3 2" xfId="2128" xr:uid="{00000000-0005-0000-0000-00004F080000}"/>
    <cellStyle name="Input 2 4 3 3 3" xfId="2129" xr:uid="{00000000-0005-0000-0000-000050080000}"/>
    <cellStyle name="Input 2 4 3 3 4" xfId="2130" xr:uid="{00000000-0005-0000-0000-000051080000}"/>
    <cellStyle name="Input 2 4 3 4" xfId="2131" xr:uid="{00000000-0005-0000-0000-000052080000}"/>
    <cellStyle name="Input 2 4 3 4 2" xfId="2132" xr:uid="{00000000-0005-0000-0000-000053080000}"/>
    <cellStyle name="Input 2 4 3 4 3" xfId="2133" xr:uid="{00000000-0005-0000-0000-000054080000}"/>
    <cellStyle name="Input 2 4 3 4 4" xfId="2134" xr:uid="{00000000-0005-0000-0000-000055080000}"/>
    <cellStyle name="Input 2 4 3 5" xfId="2135" xr:uid="{00000000-0005-0000-0000-000056080000}"/>
    <cellStyle name="Input 2 4 3 6" xfId="2136" xr:uid="{00000000-0005-0000-0000-000057080000}"/>
    <cellStyle name="Input 2 4 3 7" xfId="2137" xr:uid="{00000000-0005-0000-0000-000058080000}"/>
    <cellStyle name="Input 2 4 3 8" xfId="2138" xr:uid="{00000000-0005-0000-0000-000059080000}"/>
    <cellStyle name="Input 2 4 4" xfId="2139" xr:uid="{00000000-0005-0000-0000-00005A080000}"/>
    <cellStyle name="Input 2 4 4 2" xfId="2140" xr:uid="{00000000-0005-0000-0000-00005B080000}"/>
    <cellStyle name="Input 2 4 4 2 2" xfId="2141" xr:uid="{00000000-0005-0000-0000-00005C080000}"/>
    <cellStyle name="Input 2 4 4 2 3" xfId="2142" xr:uid="{00000000-0005-0000-0000-00005D080000}"/>
    <cellStyle name="Input 2 4 4 2 4" xfId="2143" xr:uid="{00000000-0005-0000-0000-00005E080000}"/>
    <cellStyle name="Input 2 4 4 3" xfId="2144" xr:uid="{00000000-0005-0000-0000-00005F080000}"/>
    <cellStyle name="Input 2 4 4 3 2" xfId="2145" xr:uid="{00000000-0005-0000-0000-000060080000}"/>
    <cellStyle name="Input 2 4 4 3 3" xfId="2146" xr:uid="{00000000-0005-0000-0000-000061080000}"/>
    <cellStyle name="Input 2 4 4 3 4" xfId="2147" xr:uid="{00000000-0005-0000-0000-000062080000}"/>
    <cellStyle name="Input 2 4 4 4" xfId="2148" xr:uid="{00000000-0005-0000-0000-000063080000}"/>
    <cellStyle name="Input 2 4 4 4 2" xfId="2149" xr:uid="{00000000-0005-0000-0000-000064080000}"/>
    <cellStyle name="Input 2 4 4 4 3" xfId="2150" xr:uid="{00000000-0005-0000-0000-000065080000}"/>
    <cellStyle name="Input 2 4 4 4 4" xfId="2151" xr:uid="{00000000-0005-0000-0000-000066080000}"/>
    <cellStyle name="Input 2 4 4 5" xfId="2152" xr:uid="{00000000-0005-0000-0000-000067080000}"/>
    <cellStyle name="Input 2 4 4 6" xfId="2153" xr:uid="{00000000-0005-0000-0000-000068080000}"/>
    <cellStyle name="Input 2 4 4 7" xfId="2154" xr:uid="{00000000-0005-0000-0000-000069080000}"/>
    <cellStyle name="Input 2 4 4 8" xfId="2155" xr:uid="{00000000-0005-0000-0000-00006A080000}"/>
    <cellStyle name="Input 2 4 5" xfId="2156" xr:uid="{00000000-0005-0000-0000-00006B080000}"/>
    <cellStyle name="Input 2 4 5 2" xfId="2157" xr:uid="{00000000-0005-0000-0000-00006C080000}"/>
    <cellStyle name="Input 2 4 5 2 2" xfId="2158" xr:uid="{00000000-0005-0000-0000-00006D080000}"/>
    <cellStyle name="Input 2 4 5 2 3" xfId="2159" xr:uid="{00000000-0005-0000-0000-00006E080000}"/>
    <cellStyle name="Input 2 4 5 2 4" xfId="2160" xr:uid="{00000000-0005-0000-0000-00006F080000}"/>
    <cellStyle name="Input 2 4 5 3" xfId="2161" xr:uid="{00000000-0005-0000-0000-000070080000}"/>
    <cellStyle name="Input 2 4 5 3 2" xfId="2162" xr:uid="{00000000-0005-0000-0000-000071080000}"/>
    <cellStyle name="Input 2 4 5 4" xfId="2163" xr:uid="{00000000-0005-0000-0000-000072080000}"/>
    <cellStyle name="Input 2 4 5 4 2" xfId="2164" xr:uid="{00000000-0005-0000-0000-000073080000}"/>
    <cellStyle name="Input 2 4 5 5" xfId="2165" xr:uid="{00000000-0005-0000-0000-000074080000}"/>
    <cellStyle name="Input 2 4 5 5 2" xfId="2166" xr:uid="{00000000-0005-0000-0000-000075080000}"/>
    <cellStyle name="Input 2 4 5 6" xfId="2167" xr:uid="{00000000-0005-0000-0000-000076080000}"/>
    <cellStyle name="Input 2 4 6" xfId="2168" xr:uid="{00000000-0005-0000-0000-000077080000}"/>
    <cellStyle name="Input 2 4 6 2" xfId="2169" xr:uid="{00000000-0005-0000-0000-000078080000}"/>
    <cellStyle name="Input 2 4 6 3" xfId="2170" xr:uid="{00000000-0005-0000-0000-000079080000}"/>
    <cellStyle name="Input 2 4 6 4" xfId="2171" xr:uid="{00000000-0005-0000-0000-00007A080000}"/>
    <cellStyle name="Input 2 4 7" xfId="2172" xr:uid="{00000000-0005-0000-0000-00007B080000}"/>
    <cellStyle name="Input 2 4 7 2" xfId="2173" xr:uid="{00000000-0005-0000-0000-00007C080000}"/>
    <cellStyle name="Input 2 4 7 3" xfId="2174" xr:uid="{00000000-0005-0000-0000-00007D080000}"/>
    <cellStyle name="Input 2 4 7 4" xfId="2175" xr:uid="{00000000-0005-0000-0000-00007E080000}"/>
    <cellStyle name="Input 2 4 7 5" xfId="2176" xr:uid="{00000000-0005-0000-0000-00007F080000}"/>
    <cellStyle name="Input 2 4 8" xfId="2177" xr:uid="{00000000-0005-0000-0000-000080080000}"/>
    <cellStyle name="Input 2 4 9" xfId="2178" xr:uid="{00000000-0005-0000-0000-000081080000}"/>
    <cellStyle name="Input 2 5" xfId="2179" xr:uid="{00000000-0005-0000-0000-000082080000}"/>
    <cellStyle name="Input 2 5 10" xfId="2180" xr:uid="{00000000-0005-0000-0000-000083080000}"/>
    <cellStyle name="Input 2 5 2" xfId="2181" xr:uid="{00000000-0005-0000-0000-000084080000}"/>
    <cellStyle name="Input 2 5 2 2" xfId="2182" xr:uid="{00000000-0005-0000-0000-000085080000}"/>
    <cellStyle name="Input 2 5 2 2 2" xfId="2183" xr:uid="{00000000-0005-0000-0000-000086080000}"/>
    <cellStyle name="Input 2 5 2 2 2 2" xfId="2184" xr:uid="{00000000-0005-0000-0000-000087080000}"/>
    <cellStyle name="Input 2 5 2 2 2 3" xfId="2185" xr:uid="{00000000-0005-0000-0000-000088080000}"/>
    <cellStyle name="Input 2 5 2 2 2 4" xfId="2186" xr:uid="{00000000-0005-0000-0000-000089080000}"/>
    <cellStyle name="Input 2 5 2 2 3" xfId="2187" xr:uid="{00000000-0005-0000-0000-00008A080000}"/>
    <cellStyle name="Input 2 5 2 2 3 2" xfId="2188" xr:uid="{00000000-0005-0000-0000-00008B080000}"/>
    <cellStyle name="Input 2 5 2 2 3 3" xfId="2189" xr:uid="{00000000-0005-0000-0000-00008C080000}"/>
    <cellStyle name="Input 2 5 2 2 3 4" xfId="2190" xr:uid="{00000000-0005-0000-0000-00008D080000}"/>
    <cellStyle name="Input 2 5 2 2 4" xfId="2191" xr:uid="{00000000-0005-0000-0000-00008E080000}"/>
    <cellStyle name="Input 2 5 2 2 5" xfId="2192" xr:uid="{00000000-0005-0000-0000-00008F080000}"/>
    <cellStyle name="Input 2 5 2 2 6" xfId="2193" xr:uid="{00000000-0005-0000-0000-000090080000}"/>
    <cellStyle name="Input 2 5 2 2 7" xfId="2194" xr:uid="{00000000-0005-0000-0000-000091080000}"/>
    <cellStyle name="Input 2 5 2 3" xfId="2195" xr:uid="{00000000-0005-0000-0000-000092080000}"/>
    <cellStyle name="Input 2 5 2 3 2" xfId="2196" xr:uid="{00000000-0005-0000-0000-000093080000}"/>
    <cellStyle name="Input 2 5 2 3 3" xfId="2197" xr:uid="{00000000-0005-0000-0000-000094080000}"/>
    <cellStyle name="Input 2 5 2 3 4" xfId="2198" xr:uid="{00000000-0005-0000-0000-000095080000}"/>
    <cellStyle name="Input 2 5 2 4" xfId="2199" xr:uid="{00000000-0005-0000-0000-000096080000}"/>
    <cellStyle name="Input 2 5 2 4 2" xfId="2200" xr:uid="{00000000-0005-0000-0000-000097080000}"/>
    <cellStyle name="Input 2 5 2 4 3" xfId="2201" xr:uid="{00000000-0005-0000-0000-000098080000}"/>
    <cellStyle name="Input 2 5 2 4 4" xfId="2202" xr:uid="{00000000-0005-0000-0000-000099080000}"/>
    <cellStyle name="Input 2 5 2 5" xfId="2203" xr:uid="{00000000-0005-0000-0000-00009A080000}"/>
    <cellStyle name="Input 2 5 2 5 2" xfId="2204" xr:uid="{00000000-0005-0000-0000-00009B080000}"/>
    <cellStyle name="Input 2 5 2 5 3" xfId="2205" xr:uid="{00000000-0005-0000-0000-00009C080000}"/>
    <cellStyle name="Input 2 5 2 5 4" xfId="2206" xr:uid="{00000000-0005-0000-0000-00009D080000}"/>
    <cellStyle name="Input 2 5 2 5 5" xfId="2207" xr:uid="{00000000-0005-0000-0000-00009E080000}"/>
    <cellStyle name="Input 2 5 2 6" xfId="2208" xr:uid="{00000000-0005-0000-0000-00009F080000}"/>
    <cellStyle name="Input 2 5 2 7" xfId="2209" xr:uid="{00000000-0005-0000-0000-0000A0080000}"/>
    <cellStyle name="Input 2 5 2 8" xfId="2210" xr:uid="{00000000-0005-0000-0000-0000A1080000}"/>
    <cellStyle name="Input 2 5 2 9" xfId="2211" xr:uid="{00000000-0005-0000-0000-0000A2080000}"/>
    <cellStyle name="Input 2 5 3" xfId="2212" xr:uid="{00000000-0005-0000-0000-0000A3080000}"/>
    <cellStyle name="Input 2 5 3 2" xfId="2213" xr:uid="{00000000-0005-0000-0000-0000A4080000}"/>
    <cellStyle name="Input 2 5 3 2 2" xfId="2214" xr:uid="{00000000-0005-0000-0000-0000A5080000}"/>
    <cellStyle name="Input 2 5 3 2 3" xfId="2215" xr:uid="{00000000-0005-0000-0000-0000A6080000}"/>
    <cellStyle name="Input 2 5 3 2 4" xfId="2216" xr:uid="{00000000-0005-0000-0000-0000A7080000}"/>
    <cellStyle name="Input 2 5 3 3" xfId="2217" xr:uid="{00000000-0005-0000-0000-0000A8080000}"/>
    <cellStyle name="Input 2 5 3 3 2" xfId="2218" xr:uid="{00000000-0005-0000-0000-0000A9080000}"/>
    <cellStyle name="Input 2 5 3 3 3" xfId="2219" xr:uid="{00000000-0005-0000-0000-0000AA080000}"/>
    <cellStyle name="Input 2 5 3 3 4" xfId="2220" xr:uid="{00000000-0005-0000-0000-0000AB080000}"/>
    <cellStyle name="Input 2 5 3 4" xfId="2221" xr:uid="{00000000-0005-0000-0000-0000AC080000}"/>
    <cellStyle name="Input 2 5 3 4 2" xfId="2222" xr:uid="{00000000-0005-0000-0000-0000AD080000}"/>
    <cellStyle name="Input 2 5 3 4 3" xfId="2223" xr:uid="{00000000-0005-0000-0000-0000AE080000}"/>
    <cellStyle name="Input 2 5 3 4 4" xfId="2224" xr:uid="{00000000-0005-0000-0000-0000AF080000}"/>
    <cellStyle name="Input 2 5 3 5" xfId="2225" xr:uid="{00000000-0005-0000-0000-0000B0080000}"/>
    <cellStyle name="Input 2 5 3 6" xfId="2226" xr:uid="{00000000-0005-0000-0000-0000B1080000}"/>
    <cellStyle name="Input 2 5 3 7" xfId="2227" xr:uid="{00000000-0005-0000-0000-0000B2080000}"/>
    <cellStyle name="Input 2 5 3 8" xfId="2228" xr:uid="{00000000-0005-0000-0000-0000B3080000}"/>
    <cellStyle name="Input 2 5 4" xfId="2229" xr:uid="{00000000-0005-0000-0000-0000B4080000}"/>
    <cellStyle name="Input 2 5 4 2" xfId="2230" xr:uid="{00000000-0005-0000-0000-0000B5080000}"/>
    <cellStyle name="Input 2 5 4 2 2" xfId="2231" xr:uid="{00000000-0005-0000-0000-0000B6080000}"/>
    <cellStyle name="Input 2 5 4 2 3" xfId="2232" xr:uid="{00000000-0005-0000-0000-0000B7080000}"/>
    <cellStyle name="Input 2 5 4 2 4" xfId="2233" xr:uid="{00000000-0005-0000-0000-0000B8080000}"/>
    <cellStyle name="Input 2 5 4 3" xfId="2234" xr:uid="{00000000-0005-0000-0000-0000B9080000}"/>
    <cellStyle name="Input 2 5 4 3 2" xfId="2235" xr:uid="{00000000-0005-0000-0000-0000BA080000}"/>
    <cellStyle name="Input 2 5 4 4" xfId="2236" xr:uid="{00000000-0005-0000-0000-0000BB080000}"/>
    <cellStyle name="Input 2 5 4 4 2" xfId="2237" xr:uid="{00000000-0005-0000-0000-0000BC080000}"/>
    <cellStyle name="Input 2 5 4 5" xfId="2238" xr:uid="{00000000-0005-0000-0000-0000BD080000}"/>
    <cellStyle name="Input 2 5 4 5 2" xfId="2239" xr:uid="{00000000-0005-0000-0000-0000BE080000}"/>
    <cellStyle name="Input 2 5 4 6" xfId="2240" xr:uid="{00000000-0005-0000-0000-0000BF080000}"/>
    <cellStyle name="Input 2 5 5" xfId="2241" xr:uid="{00000000-0005-0000-0000-0000C0080000}"/>
    <cellStyle name="Input 2 5 5 2" xfId="2242" xr:uid="{00000000-0005-0000-0000-0000C1080000}"/>
    <cellStyle name="Input 2 5 5 3" xfId="2243" xr:uid="{00000000-0005-0000-0000-0000C2080000}"/>
    <cellStyle name="Input 2 5 5 4" xfId="2244" xr:uid="{00000000-0005-0000-0000-0000C3080000}"/>
    <cellStyle name="Input 2 5 6" xfId="2245" xr:uid="{00000000-0005-0000-0000-0000C4080000}"/>
    <cellStyle name="Input 2 5 6 2" xfId="2246" xr:uid="{00000000-0005-0000-0000-0000C5080000}"/>
    <cellStyle name="Input 2 5 6 3" xfId="2247" xr:uid="{00000000-0005-0000-0000-0000C6080000}"/>
    <cellStyle name="Input 2 5 6 4" xfId="2248" xr:uid="{00000000-0005-0000-0000-0000C7080000}"/>
    <cellStyle name="Input 2 5 6 5" xfId="2249" xr:uid="{00000000-0005-0000-0000-0000C8080000}"/>
    <cellStyle name="Input 2 5 7" xfId="2250" xr:uid="{00000000-0005-0000-0000-0000C9080000}"/>
    <cellStyle name="Input 2 5 8" xfId="2251" xr:uid="{00000000-0005-0000-0000-0000CA080000}"/>
    <cellStyle name="Input 2 5 9" xfId="2252" xr:uid="{00000000-0005-0000-0000-0000CB080000}"/>
    <cellStyle name="Input 2 6" xfId="2253" xr:uid="{00000000-0005-0000-0000-0000CC080000}"/>
    <cellStyle name="Input 2 6 2" xfId="2254" xr:uid="{00000000-0005-0000-0000-0000CD080000}"/>
    <cellStyle name="Input 2 6 3" xfId="2255" xr:uid="{00000000-0005-0000-0000-0000CE080000}"/>
    <cellStyle name="Input 2 6 4" xfId="2256" xr:uid="{00000000-0005-0000-0000-0000CF080000}"/>
    <cellStyle name="Input 2 7" xfId="2257" xr:uid="{00000000-0005-0000-0000-0000D0080000}"/>
    <cellStyle name="Input 2 7 2" xfId="2258" xr:uid="{00000000-0005-0000-0000-0000D1080000}"/>
    <cellStyle name="Input 2 7 3" xfId="2259" xr:uid="{00000000-0005-0000-0000-0000D2080000}"/>
    <cellStyle name="Input 2 7 4" xfId="2260" xr:uid="{00000000-0005-0000-0000-0000D3080000}"/>
    <cellStyle name="Input 2 7 5" xfId="2261" xr:uid="{00000000-0005-0000-0000-0000D4080000}"/>
    <cellStyle name="Input 2 8" xfId="2262" xr:uid="{00000000-0005-0000-0000-0000D5080000}"/>
    <cellStyle name="Input 2 9" xfId="2263" xr:uid="{00000000-0005-0000-0000-0000D6080000}"/>
    <cellStyle name="Insatisfaisant" xfId="2264" xr:uid="{00000000-0005-0000-0000-0000D7080000}"/>
    <cellStyle name="Jegyzet" xfId="2265" xr:uid="{00000000-0005-0000-0000-0000D8080000}"/>
    <cellStyle name="Jelölőszín (1)" xfId="2266" xr:uid="{00000000-0005-0000-0000-0000D9080000}"/>
    <cellStyle name="Jelölőszín (2)" xfId="2267" xr:uid="{00000000-0005-0000-0000-0000DA080000}"/>
    <cellStyle name="Jelölőszín (3)" xfId="2268" xr:uid="{00000000-0005-0000-0000-0000DB080000}"/>
    <cellStyle name="Jelölőszín (4)" xfId="2269" xr:uid="{00000000-0005-0000-0000-0000DC080000}"/>
    <cellStyle name="Jelölőszín (5)" xfId="2270" xr:uid="{00000000-0005-0000-0000-0000DD080000}"/>
    <cellStyle name="Jelölőszín (6)" xfId="2271" xr:uid="{00000000-0005-0000-0000-0000DE080000}"/>
    <cellStyle name="Jó" xfId="2272" xr:uid="{00000000-0005-0000-0000-0000DF080000}"/>
    <cellStyle name="Kimenet" xfId="2273" xr:uid="{00000000-0005-0000-0000-0000E0080000}"/>
    <cellStyle name="Komórka połączona" xfId="2274" xr:uid="{00000000-0005-0000-0000-0000E1080000}"/>
    <cellStyle name="Komórka zaznaczona" xfId="2275" xr:uid="{00000000-0005-0000-0000-0000E2080000}"/>
    <cellStyle name="Linked Cell 2" xfId="2276" xr:uid="{00000000-0005-0000-0000-0000E3080000}"/>
    <cellStyle name="Magyarázó szöveg" xfId="2277" xr:uid="{00000000-0005-0000-0000-0000E4080000}"/>
    <cellStyle name="Millares 2" xfId="2278" xr:uid="{00000000-0005-0000-0000-0000E5080000}"/>
    <cellStyle name="Millares 2 2" xfId="2279" xr:uid="{00000000-0005-0000-0000-0000E6080000}"/>
    <cellStyle name="Millares 2 3" xfId="2280" xr:uid="{00000000-0005-0000-0000-0000E7080000}"/>
    <cellStyle name="Millares 3" xfId="2281" xr:uid="{00000000-0005-0000-0000-0000E8080000}"/>
    <cellStyle name="Milliers_Presentation Template corrected V2" xfId="2282" xr:uid="{00000000-0005-0000-0000-0000E9080000}"/>
    <cellStyle name="Nagłówek 1" xfId="2283" xr:uid="{00000000-0005-0000-0000-0000EA080000}"/>
    <cellStyle name="Nagłówek 2" xfId="2284" xr:uid="{00000000-0005-0000-0000-0000EB080000}"/>
    <cellStyle name="Nagłówek 3" xfId="2285" xr:uid="{00000000-0005-0000-0000-0000EC080000}"/>
    <cellStyle name="Nagłówek 4" xfId="2286" xr:uid="{00000000-0005-0000-0000-0000ED080000}"/>
    <cellStyle name="Neutra" xfId="2287" xr:uid="{00000000-0005-0000-0000-0000EE080000}"/>
    <cellStyle name="Neutral 2" xfId="2288" xr:uid="{00000000-0005-0000-0000-0000EF080000}"/>
    <cellStyle name="Neutralne" xfId="2289" xr:uid="{00000000-0005-0000-0000-0000F0080000}"/>
    <cellStyle name="Neutre" xfId="2290" xr:uid="{00000000-0005-0000-0000-0000F1080000}"/>
    <cellStyle name="Normal" xfId="0" builtinId="0"/>
    <cellStyle name="Normal 10" xfId="2291" xr:uid="{00000000-0005-0000-0000-0000F3080000}"/>
    <cellStyle name="Normal 10 10" xfId="2292" xr:uid="{00000000-0005-0000-0000-0000F4080000}"/>
    <cellStyle name="Normal 10 11" xfId="2293" xr:uid="{00000000-0005-0000-0000-0000F5080000}"/>
    <cellStyle name="Normal 10 12" xfId="2294" xr:uid="{00000000-0005-0000-0000-0000F6080000}"/>
    <cellStyle name="Normal 10 13" xfId="2295" xr:uid="{00000000-0005-0000-0000-0000F7080000}"/>
    <cellStyle name="Normal 10 13 2" xfId="2296" xr:uid="{00000000-0005-0000-0000-0000F8080000}"/>
    <cellStyle name="Normal 10 13 3" xfId="2297" xr:uid="{00000000-0005-0000-0000-0000F9080000}"/>
    <cellStyle name="Normal 10 13 4" xfId="2298" xr:uid="{00000000-0005-0000-0000-0000FA080000}"/>
    <cellStyle name="Normal 10 14" xfId="2299" xr:uid="{00000000-0005-0000-0000-0000FB080000}"/>
    <cellStyle name="Normal 10 2" xfId="2300" xr:uid="{00000000-0005-0000-0000-0000FC080000}"/>
    <cellStyle name="Normal 10 2 10" xfId="2301" xr:uid="{00000000-0005-0000-0000-0000FD080000}"/>
    <cellStyle name="Normal 10 2 10 2" xfId="2302" xr:uid="{00000000-0005-0000-0000-0000FE080000}"/>
    <cellStyle name="Normal 10 2 10 3" xfId="2303" xr:uid="{00000000-0005-0000-0000-0000FF080000}"/>
    <cellStyle name="Normal 10 2 10 4" xfId="2304" xr:uid="{00000000-0005-0000-0000-000000090000}"/>
    <cellStyle name="Normal 10 2 11" xfId="2305" xr:uid="{00000000-0005-0000-0000-000001090000}"/>
    <cellStyle name="Normal 10 2 11 2" xfId="2306" xr:uid="{00000000-0005-0000-0000-000002090000}"/>
    <cellStyle name="Normal 10 2 11 3" xfId="2307" xr:uid="{00000000-0005-0000-0000-000003090000}"/>
    <cellStyle name="Normal 10 2 11 4" xfId="2308" xr:uid="{00000000-0005-0000-0000-000004090000}"/>
    <cellStyle name="Normal 10 2 12" xfId="2309" xr:uid="{00000000-0005-0000-0000-000005090000}"/>
    <cellStyle name="Normal 10 2 12 2" xfId="2310" xr:uid="{00000000-0005-0000-0000-000006090000}"/>
    <cellStyle name="Normal 10 2 12 3" xfId="2311" xr:uid="{00000000-0005-0000-0000-000007090000}"/>
    <cellStyle name="Normal 10 2 12 4" xfId="2312" xr:uid="{00000000-0005-0000-0000-000008090000}"/>
    <cellStyle name="Normal 10 2 13" xfId="2313" xr:uid="{00000000-0005-0000-0000-000009090000}"/>
    <cellStyle name="Normal 10 2 2" xfId="2314" xr:uid="{00000000-0005-0000-0000-00000A090000}"/>
    <cellStyle name="Normal 10 2 2 2" xfId="2315" xr:uid="{00000000-0005-0000-0000-00000B090000}"/>
    <cellStyle name="Normal 10 2 2 3" xfId="2316" xr:uid="{00000000-0005-0000-0000-00000C090000}"/>
    <cellStyle name="Normal 10 2 2 4" xfId="2317" xr:uid="{00000000-0005-0000-0000-00000D090000}"/>
    <cellStyle name="Normal 10 2 3" xfId="2318" xr:uid="{00000000-0005-0000-0000-00000E090000}"/>
    <cellStyle name="Normal 10 2 3 2" xfId="2319" xr:uid="{00000000-0005-0000-0000-00000F090000}"/>
    <cellStyle name="Normal 10 2 3 3" xfId="2320" xr:uid="{00000000-0005-0000-0000-000010090000}"/>
    <cellStyle name="Normal 10 2 3 4" xfId="2321" xr:uid="{00000000-0005-0000-0000-000011090000}"/>
    <cellStyle name="Normal 10 2 4" xfId="2322" xr:uid="{00000000-0005-0000-0000-000012090000}"/>
    <cellStyle name="Normal 10 2 4 2" xfId="2323" xr:uid="{00000000-0005-0000-0000-000013090000}"/>
    <cellStyle name="Normal 10 2 4 3" xfId="2324" xr:uid="{00000000-0005-0000-0000-000014090000}"/>
    <cellStyle name="Normal 10 2 4 4" xfId="2325" xr:uid="{00000000-0005-0000-0000-000015090000}"/>
    <cellStyle name="Normal 10 2 5" xfId="2326" xr:uid="{00000000-0005-0000-0000-000016090000}"/>
    <cellStyle name="Normal 10 2 5 2" xfId="2327" xr:uid="{00000000-0005-0000-0000-000017090000}"/>
    <cellStyle name="Normal 10 2 5 3" xfId="2328" xr:uid="{00000000-0005-0000-0000-000018090000}"/>
    <cellStyle name="Normal 10 2 5 4" xfId="2329" xr:uid="{00000000-0005-0000-0000-000019090000}"/>
    <cellStyle name="Normal 10 2 6" xfId="2330" xr:uid="{00000000-0005-0000-0000-00001A090000}"/>
    <cellStyle name="Normal 10 2 6 2" xfId="2331" xr:uid="{00000000-0005-0000-0000-00001B090000}"/>
    <cellStyle name="Normal 10 2 6 3" xfId="2332" xr:uid="{00000000-0005-0000-0000-00001C090000}"/>
    <cellStyle name="Normal 10 2 6 4" xfId="2333" xr:uid="{00000000-0005-0000-0000-00001D090000}"/>
    <cellStyle name="Normal 10 2 7" xfId="2334" xr:uid="{00000000-0005-0000-0000-00001E090000}"/>
    <cellStyle name="Normal 10 2 7 2" xfId="2335" xr:uid="{00000000-0005-0000-0000-00001F090000}"/>
    <cellStyle name="Normal 10 2 7 3" xfId="2336" xr:uid="{00000000-0005-0000-0000-000020090000}"/>
    <cellStyle name="Normal 10 2 7 4" xfId="2337" xr:uid="{00000000-0005-0000-0000-000021090000}"/>
    <cellStyle name="Normal 10 2 8" xfId="2338" xr:uid="{00000000-0005-0000-0000-000022090000}"/>
    <cellStyle name="Normal 10 2 8 2" xfId="2339" xr:uid="{00000000-0005-0000-0000-000023090000}"/>
    <cellStyle name="Normal 10 2 8 3" xfId="2340" xr:uid="{00000000-0005-0000-0000-000024090000}"/>
    <cellStyle name="Normal 10 2 8 4" xfId="2341" xr:uid="{00000000-0005-0000-0000-000025090000}"/>
    <cellStyle name="Normal 10 2 9" xfId="2342" xr:uid="{00000000-0005-0000-0000-000026090000}"/>
    <cellStyle name="Normal 10 2 9 2" xfId="2343" xr:uid="{00000000-0005-0000-0000-000027090000}"/>
    <cellStyle name="Normal 10 2 9 3" xfId="2344" xr:uid="{00000000-0005-0000-0000-000028090000}"/>
    <cellStyle name="Normal 10 2 9 4" xfId="2345" xr:uid="{00000000-0005-0000-0000-000029090000}"/>
    <cellStyle name="Normal 10 3" xfId="2346" xr:uid="{00000000-0005-0000-0000-00002A090000}"/>
    <cellStyle name="Normal 10 3 2" xfId="2347" xr:uid="{00000000-0005-0000-0000-00002B090000}"/>
    <cellStyle name="Normal 10 4" xfId="2348" xr:uid="{00000000-0005-0000-0000-00002C090000}"/>
    <cellStyle name="Normal 10 5" xfId="2349" xr:uid="{00000000-0005-0000-0000-00002D090000}"/>
    <cellStyle name="Normal 10 6" xfId="2350" xr:uid="{00000000-0005-0000-0000-00002E090000}"/>
    <cellStyle name="Normal 10 7" xfId="2351" xr:uid="{00000000-0005-0000-0000-00002F090000}"/>
    <cellStyle name="Normal 10 8" xfId="2352" xr:uid="{00000000-0005-0000-0000-000030090000}"/>
    <cellStyle name="Normal 10 9" xfId="2353" xr:uid="{00000000-0005-0000-0000-000031090000}"/>
    <cellStyle name="Normal 11" xfId="2354" xr:uid="{00000000-0005-0000-0000-000032090000}"/>
    <cellStyle name="Normal 12" xfId="2355" xr:uid="{00000000-0005-0000-0000-000033090000}"/>
    <cellStyle name="Normal 12 2" xfId="2356" xr:uid="{00000000-0005-0000-0000-000034090000}"/>
    <cellStyle name="Normal 13" xfId="2357" xr:uid="{00000000-0005-0000-0000-000035090000}"/>
    <cellStyle name="Normal 13 2" xfId="2358" xr:uid="{00000000-0005-0000-0000-000036090000}"/>
    <cellStyle name="Normal 13 2 2" xfId="2359" xr:uid="{00000000-0005-0000-0000-000037090000}"/>
    <cellStyle name="Normal 13 2 2 2" xfId="2360" xr:uid="{00000000-0005-0000-0000-000038090000}"/>
    <cellStyle name="Normal 13 2 3" xfId="2361" xr:uid="{00000000-0005-0000-0000-000039090000}"/>
    <cellStyle name="Normal 13 3" xfId="2362" xr:uid="{00000000-0005-0000-0000-00003A090000}"/>
    <cellStyle name="Normal 14" xfId="2363" xr:uid="{00000000-0005-0000-0000-00003B090000}"/>
    <cellStyle name="Normal 15" xfId="2364" xr:uid="{00000000-0005-0000-0000-00003C090000}"/>
    <cellStyle name="Normal 15 10" xfId="2365" xr:uid="{00000000-0005-0000-0000-00003D090000}"/>
    <cellStyle name="Normal 15 11" xfId="2366" xr:uid="{00000000-0005-0000-0000-00003E090000}"/>
    <cellStyle name="Normal 15 12" xfId="2367" xr:uid="{00000000-0005-0000-0000-00003F090000}"/>
    <cellStyle name="Normal 15 2" xfId="2368" xr:uid="{00000000-0005-0000-0000-000040090000}"/>
    <cellStyle name="Normal 15 3" xfId="2369" xr:uid="{00000000-0005-0000-0000-000041090000}"/>
    <cellStyle name="Normal 15 4" xfId="2370" xr:uid="{00000000-0005-0000-0000-000042090000}"/>
    <cellStyle name="Normal 15 5" xfId="2371" xr:uid="{00000000-0005-0000-0000-000043090000}"/>
    <cellStyle name="Normal 15 6" xfId="2372" xr:uid="{00000000-0005-0000-0000-000044090000}"/>
    <cellStyle name="Normal 15 7" xfId="2373" xr:uid="{00000000-0005-0000-0000-000045090000}"/>
    <cellStyle name="Normal 15 8" xfId="2374" xr:uid="{00000000-0005-0000-0000-000046090000}"/>
    <cellStyle name="Normal 15 9" xfId="2375" xr:uid="{00000000-0005-0000-0000-000047090000}"/>
    <cellStyle name="Normal 16" xfId="2376" xr:uid="{00000000-0005-0000-0000-000048090000}"/>
    <cellStyle name="Normal 16 10" xfId="2377" xr:uid="{00000000-0005-0000-0000-000049090000}"/>
    <cellStyle name="Normal 16 11" xfId="2378" xr:uid="{00000000-0005-0000-0000-00004A090000}"/>
    <cellStyle name="Normal 16 12" xfId="2379" xr:uid="{00000000-0005-0000-0000-00004B090000}"/>
    <cellStyle name="Normal 16 2" xfId="2380" xr:uid="{00000000-0005-0000-0000-00004C090000}"/>
    <cellStyle name="Normal 16 3" xfId="2381" xr:uid="{00000000-0005-0000-0000-00004D090000}"/>
    <cellStyle name="Normal 16 4" xfId="2382" xr:uid="{00000000-0005-0000-0000-00004E090000}"/>
    <cellStyle name="Normal 16 5" xfId="2383" xr:uid="{00000000-0005-0000-0000-00004F090000}"/>
    <cellStyle name="Normal 16 6" xfId="2384" xr:uid="{00000000-0005-0000-0000-000050090000}"/>
    <cellStyle name="Normal 16 7" xfId="2385" xr:uid="{00000000-0005-0000-0000-000051090000}"/>
    <cellStyle name="Normal 16 8" xfId="2386" xr:uid="{00000000-0005-0000-0000-000052090000}"/>
    <cellStyle name="Normal 16 9" xfId="2387" xr:uid="{00000000-0005-0000-0000-000053090000}"/>
    <cellStyle name="Normal 17" xfId="2388" xr:uid="{00000000-0005-0000-0000-000054090000}"/>
    <cellStyle name="Normal 18" xfId="2389" xr:uid="{00000000-0005-0000-0000-000055090000}"/>
    <cellStyle name="Normal 19" xfId="2390" xr:uid="{00000000-0005-0000-0000-000056090000}"/>
    <cellStyle name="Normal 2" xfId="2391" xr:uid="{00000000-0005-0000-0000-000057090000}"/>
    <cellStyle name="Normal 2 10" xfId="2392" xr:uid="{00000000-0005-0000-0000-000058090000}"/>
    <cellStyle name="Normal 2 10 10" xfId="2393" xr:uid="{00000000-0005-0000-0000-000059090000}"/>
    <cellStyle name="Normal 2 10 11" xfId="2394" xr:uid="{00000000-0005-0000-0000-00005A090000}"/>
    <cellStyle name="Normal 2 10 12" xfId="2395" xr:uid="{00000000-0005-0000-0000-00005B090000}"/>
    <cellStyle name="Normal 2 10 13" xfId="2396" xr:uid="{00000000-0005-0000-0000-00005C090000}"/>
    <cellStyle name="Normal 2 10 14" xfId="2397" xr:uid="{00000000-0005-0000-0000-00005D090000}"/>
    <cellStyle name="Normal 2 10 15" xfId="2398" xr:uid="{00000000-0005-0000-0000-00005E090000}"/>
    <cellStyle name="Normal 2 10 16" xfId="2399" xr:uid="{00000000-0005-0000-0000-00005F090000}"/>
    <cellStyle name="Normal 2 10 17" xfId="2400" xr:uid="{00000000-0005-0000-0000-000060090000}"/>
    <cellStyle name="Normal 2 10 18" xfId="2401" xr:uid="{00000000-0005-0000-0000-000061090000}"/>
    <cellStyle name="Normal 2 10 19" xfId="2402" xr:uid="{00000000-0005-0000-0000-000062090000}"/>
    <cellStyle name="Normal 2 10 2" xfId="2403" xr:uid="{00000000-0005-0000-0000-000063090000}"/>
    <cellStyle name="Normal 2 10 20" xfId="2404" xr:uid="{00000000-0005-0000-0000-000064090000}"/>
    <cellStyle name="Normal 2 10 21" xfId="2405" xr:uid="{00000000-0005-0000-0000-000065090000}"/>
    <cellStyle name="Normal 2 10 22" xfId="2406" xr:uid="{00000000-0005-0000-0000-000066090000}"/>
    <cellStyle name="Normal 2 10 23" xfId="2407" xr:uid="{00000000-0005-0000-0000-000067090000}"/>
    <cellStyle name="Normal 2 10 24" xfId="2408" xr:uid="{00000000-0005-0000-0000-000068090000}"/>
    <cellStyle name="Normal 2 10 25" xfId="2409" xr:uid="{00000000-0005-0000-0000-000069090000}"/>
    <cellStyle name="Normal 2 10 26" xfId="2410" xr:uid="{00000000-0005-0000-0000-00006A090000}"/>
    <cellStyle name="Normal 2 10 27" xfId="2411" xr:uid="{00000000-0005-0000-0000-00006B090000}"/>
    <cellStyle name="Normal 2 10 3" xfId="2412" xr:uid="{00000000-0005-0000-0000-00006C090000}"/>
    <cellStyle name="Normal 2 10 4" xfId="2413" xr:uid="{00000000-0005-0000-0000-00006D090000}"/>
    <cellStyle name="Normal 2 10 5" xfId="2414" xr:uid="{00000000-0005-0000-0000-00006E090000}"/>
    <cellStyle name="Normal 2 10 6" xfId="2415" xr:uid="{00000000-0005-0000-0000-00006F090000}"/>
    <cellStyle name="Normal 2 10 7" xfId="2416" xr:uid="{00000000-0005-0000-0000-000070090000}"/>
    <cellStyle name="Normal 2 10 8" xfId="2417" xr:uid="{00000000-0005-0000-0000-000071090000}"/>
    <cellStyle name="Normal 2 10 9" xfId="2418" xr:uid="{00000000-0005-0000-0000-000072090000}"/>
    <cellStyle name="Normal 2 11" xfId="2419" xr:uid="{00000000-0005-0000-0000-000073090000}"/>
    <cellStyle name="Normal 2 11 10" xfId="2420" xr:uid="{00000000-0005-0000-0000-000074090000}"/>
    <cellStyle name="Normal 2 11 2" xfId="2421" xr:uid="{00000000-0005-0000-0000-000075090000}"/>
    <cellStyle name="Normal 2 11 2 2" xfId="2422" xr:uid="{00000000-0005-0000-0000-000076090000}"/>
    <cellStyle name="Normal 2 11 2 2 2" xfId="2423" xr:uid="{00000000-0005-0000-0000-000077090000}"/>
    <cellStyle name="Normal 2 11 2 2 3" xfId="2424" xr:uid="{00000000-0005-0000-0000-000078090000}"/>
    <cellStyle name="Normal 2 11 2 2 4" xfId="2425" xr:uid="{00000000-0005-0000-0000-000079090000}"/>
    <cellStyle name="Normal 2 11 2 3" xfId="2426" xr:uid="{00000000-0005-0000-0000-00007A090000}"/>
    <cellStyle name="Normal 2 11 3" xfId="2427" xr:uid="{00000000-0005-0000-0000-00007B090000}"/>
    <cellStyle name="Normal 2 11 3 2" xfId="2428" xr:uid="{00000000-0005-0000-0000-00007C090000}"/>
    <cellStyle name="Normal 2 11 3 3" xfId="2429" xr:uid="{00000000-0005-0000-0000-00007D090000}"/>
    <cellStyle name="Normal 2 11 3 4" xfId="2430" xr:uid="{00000000-0005-0000-0000-00007E090000}"/>
    <cellStyle name="Normal 2 11 4" xfId="2431" xr:uid="{00000000-0005-0000-0000-00007F090000}"/>
    <cellStyle name="Normal 2 11 4 2" xfId="2432" xr:uid="{00000000-0005-0000-0000-000080090000}"/>
    <cellStyle name="Normal 2 11 4 3" xfId="2433" xr:uid="{00000000-0005-0000-0000-000081090000}"/>
    <cellStyle name="Normal 2 11 4 4" xfId="2434" xr:uid="{00000000-0005-0000-0000-000082090000}"/>
    <cellStyle name="Normal 2 11 5" xfId="2435" xr:uid="{00000000-0005-0000-0000-000083090000}"/>
    <cellStyle name="Normal 2 11 5 2" xfId="2436" xr:uid="{00000000-0005-0000-0000-000084090000}"/>
    <cellStyle name="Normal 2 11 5 3" xfId="2437" xr:uid="{00000000-0005-0000-0000-000085090000}"/>
    <cellStyle name="Normal 2 11 5 4" xfId="2438" xr:uid="{00000000-0005-0000-0000-000086090000}"/>
    <cellStyle name="Normal 2 11 6" xfId="2439" xr:uid="{00000000-0005-0000-0000-000087090000}"/>
    <cellStyle name="Normal 2 11 6 2" xfId="2440" xr:uid="{00000000-0005-0000-0000-000088090000}"/>
    <cellStyle name="Normal 2 11 6 3" xfId="2441" xr:uid="{00000000-0005-0000-0000-000089090000}"/>
    <cellStyle name="Normal 2 11 6 4" xfId="2442" xr:uid="{00000000-0005-0000-0000-00008A090000}"/>
    <cellStyle name="Normal 2 11 7" xfId="2443" xr:uid="{00000000-0005-0000-0000-00008B090000}"/>
    <cellStyle name="Normal 2 11 8" xfId="2444" xr:uid="{00000000-0005-0000-0000-00008C090000}"/>
    <cellStyle name="Normal 2 11 9" xfId="2445" xr:uid="{00000000-0005-0000-0000-00008D090000}"/>
    <cellStyle name="Normal 2 12" xfId="2446" xr:uid="{00000000-0005-0000-0000-00008E090000}"/>
    <cellStyle name="Normal 2 12 2" xfId="2447" xr:uid="{00000000-0005-0000-0000-00008F090000}"/>
    <cellStyle name="Normal 2 12 3" xfId="2448" xr:uid="{00000000-0005-0000-0000-000090090000}"/>
    <cellStyle name="Normal 2 12 4" xfId="2449" xr:uid="{00000000-0005-0000-0000-000091090000}"/>
    <cellStyle name="Normal 2 12 5" xfId="2450" xr:uid="{00000000-0005-0000-0000-000092090000}"/>
    <cellStyle name="Normal 2 12 6" xfId="2451" xr:uid="{00000000-0005-0000-0000-000093090000}"/>
    <cellStyle name="Normal 2 13" xfId="2452" xr:uid="{00000000-0005-0000-0000-000094090000}"/>
    <cellStyle name="Normal 2 14" xfId="2453" xr:uid="{00000000-0005-0000-0000-000095090000}"/>
    <cellStyle name="Normal 2 14 2" xfId="2454" xr:uid="{00000000-0005-0000-0000-000096090000}"/>
    <cellStyle name="Normal 2 15" xfId="2455" xr:uid="{00000000-0005-0000-0000-000097090000}"/>
    <cellStyle name="Normal 2 16" xfId="2456" xr:uid="{00000000-0005-0000-0000-000098090000}"/>
    <cellStyle name="Normal 2 17" xfId="2457" xr:uid="{00000000-0005-0000-0000-000099090000}"/>
    <cellStyle name="Normal 2 18" xfId="2458" xr:uid="{00000000-0005-0000-0000-00009A090000}"/>
    <cellStyle name="Normal 2 19" xfId="2459" xr:uid="{00000000-0005-0000-0000-00009B090000}"/>
    <cellStyle name="Normal 2 2" xfId="2460" xr:uid="{00000000-0005-0000-0000-00009C090000}"/>
    <cellStyle name="Normal 2 2 10" xfId="2461" xr:uid="{00000000-0005-0000-0000-00009D090000}"/>
    <cellStyle name="Normal 2 2 11" xfId="2462" xr:uid="{00000000-0005-0000-0000-00009E090000}"/>
    <cellStyle name="Normal 2 2 12" xfId="2463" xr:uid="{00000000-0005-0000-0000-00009F090000}"/>
    <cellStyle name="Normal 2 2 13" xfId="2464" xr:uid="{00000000-0005-0000-0000-0000A0090000}"/>
    <cellStyle name="Normal 2 2 14" xfId="2465" xr:uid="{00000000-0005-0000-0000-0000A1090000}"/>
    <cellStyle name="Normal 2 2 15" xfId="2466" xr:uid="{00000000-0005-0000-0000-0000A2090000}"/>
    <cellStyle name="Normal 2 2 16" xfId="2467" xr:uid="{00000000-0005-0000-0000-0000A3090000}"/>
    <cellStyle name="Normal 2 2 17" xfId="2468" xr:uid="{00000000-0005-0000-0000-0000A4090000}"/>
    <cellStyle name="Normal 2 2 18" xfId="2469" xr:uid="{00000000-0005-0000-0000-0000A5090000}"/>
    <cellStyle name="Normal 2 2 19" xfId="2470" xr:uid="{00000000-0005-0000-0000-0000A6090000}"/>
    <cellStyle name="Normal 2 2 2" xfId="2471" xr:uid="{00000000-0005-0000-0000-0000A7090000}"/>
    <cellStyle name="Normal 2 2 2 2" xfId="2472" xr:uid="{00000000-0005-0000-0000-0000A8090000}"/>
    <cellStyle name="Normal 2 2 2 3" xfId="2473" xr:uid="{00000000-0005-0000-0000-0000A9090000}"/>
    <cellStyle name="Normal 2 2 2 4" xfId="2474" xr:uid="{00000000-0005-0000-0000-0000AA090000}"/>
    <cellStyle name="Normal 2 2 2 5" xfId="2475" xr:uid="{00000000-0005-0000-0000-0000AB090000}"/>
    <cellStyle name="Normal 2 2 20" xfId="2476" xr:uid="{00000000-0005-0000-0000-0000AC090000}"/>
    <cellStyle name="Normal 2 2 21" xfId="2477" xr:uid="{00000000-0005-0000-0000-0000AD090000}"/>
    <cellStyle name="Normal 2 2 22" xfId="2478" xr:uid="{00000000-0005-0000-0000-0000AE090000}"/>
    <cellStyle name="Normal 2 2 23" xfId="2479" xr:uid="{00000000-0005-0000-0000-0000AF090000}"/>
    <cellStyle name="Normal 2 2 24" xfId="2480" xr:uid="{00000000-0005-0000-0000-0000B0090000}"/>
    <cellStyle name="Normal 2 2 25" xfId="2481" xr:uid="{00000000-0005-0000-0000-0000B1090000}"/>
    <cellStyle name="Normal 2 2 26" xfId="2482" xr:uid="{00000000-0005-0000-0000-0000B2090000}"/>
    <cellStyle name="Normal 2 2 27" xfId="2483" xr:uid="{00000000-0005-0000-0000-0000B3090000}"/>
    <cellStyle name="Normal 2 2 28" xfId="2484" xr:uid="{00000000-0005-0000-0000-0000B4090000}"/>
    <cellStyle name="Normal 2 2 29" xfId="2485" xr:uid="{00000000-0005-0000-0000-0000B5090000}"/>
    <cellStyle name="Normal 2 2 3" xfId="2486" xr:uid="{00000000-0005-0000-0000-0000B6090000}"/>
    <cellStyle name="Normal 2 2 3 2" xfId="2487" xr:uid="{00000000-0005-0000-0000-0000B7090000}"/>
    <cellStyle name="Normal 2 2 3 3" xfId="2488" xr:uid="{00000000-0005-0000-0000-0000B8090000}"/>
    <cellStyle name="Normal 2 2 3 4" xfId="2489" xr:uid="{00000000-0005-0000-0000-0000B9090000}"/>
    <cellStyle name="Normal 2 2 3 5" xfId="2490" xr:uid="{00000000-0005-0000-0000-0000BA090000}"/>
    <cellStyle name="Normal 2 2 30" xfId="2491" xr:uid="{00000000-0005-0000-0000-0000BB090000}"/>
    <cellStyle name="Normal 2 2 31" xfId="2492" xr:uid="{00000000-0005-0000-0000-0000BC090000}"/>
    <cellStyle name="Normal 2 2 32" xfId="2493" xr:uid="{00000000-0005-0000-0000-0000BD090000}"/>
    <cellStyle name="Normal 2 2 33" xfId="2494" xr:uid="{00000000-0005-0000-0000-0000BE090000}"/>
    <cellStyle name="Normal 2 2 34" xfId="2495" xr:uid="{00000000-0005-0000-0000-0000BF090000}"/>
    <cellStyle name="Normal 2 2 35" xfId="2496" xr:uid="{00000000-0005-0000-0000-0000C0090000}"/>
    <cellStyle name="Normal 2 2 36" xfId="2497" xr:uid="{00000000-0005-0000-0000-0000C1090000}"/>
    <cellStyle name="Normal 2 2 37" xfId="2498" xr:uid="{00000000-0005-0000-0000-0000C2090000}"/>
    <cellStyle name="Normal 2 2 38" xfId="2499" xr:uid="{00000000-0005-0000-0000-0000C3090000}"/>
    <cellStyle name="Normal 2 2 39" xfId="2500" xr:uid="{00000000-0005-0000-0000-0000C4090000}"/>
    <cellStyle name="Normal 2 2 4" xfId="2501" xr:uid="{00000000-0005-0000-0000-0000C5090000}"/>
    <cellStyle name="Normal 2 2 40" xfId="2502" xr:uid="{00000000-0005-0000-0000-0000C6090000}"/>
    <cellStyle name="Normal 2 2 41" xfId="2503" xr:uid="{00000000-0005-0000-0000-0000C7090000}"/>
    <cellStyle name="Normal 2 2 42" xfId="2504" xr:uid="{00000000-0005-0000-0000-0000C8090000}"/>
    <cellStyle name="Normal 2 2 43" xfId="2505" xr:uid="{00000000-0005-0000-0000-0000C9090000}"/>
    <cellStyle name="Normal 2 2 44" xfId="2506" xr:uid="{00000000-0005-0000-0000-0000CA090000}"/>
    <cellStyle name="Normal 2 2 45" xfId="2507" xr:uid="{00000000-0005-0000-0000-0000CB090000}"/>
    <cellStyle name="Normal 2 2 5" xfId="2508" xr:uid="{00000000-0005-0000-0000-0000CC090000}"/>
    <cellStyle name="Normal 2 2 6" xfId="2509" xr:uid="{00000000-0005-0000-0000-0000CD090000}"/>
    <cellStyle name="Normal 2 2 7" xfId="2510" xr:uid="{00000000-0005-0000-0000-0000CE090000}"/>
    <cellStyle name="Normal 2 2 8" xfId="2511" xr:uid="{00000000-0005-0000-0000-0000CF090000}"/>
    <cellStyle name="Normal 2 2 9" xfId="2512" xr:uid="{00000000-0005-0000-0000-0000D0090000}"/>
    <cellStyle name="Normal 2 20" xfId="2513" xr:uid="{00000000-0005-0000-0000-0000D1090000}"/>
    <cellStyle name="Normal 2 21" xfId="2514" xr:uid="{00000000-0005-0000-0000-0000D2090000}"/>
    <cellStyle name="Normal 2 22" xfId="2515" xr:uid="{00000000-0005-0000-0000-0000D3090000}"/>
    <cellStyle name="Normal 2 23" xfId="2516" xr:uid="{00000000-0005-0000-0000-0000D4090000}"/>
    <cellStyle name="Normal 2 24" xfId="2517" xr:uid="{00000000-0005-0000-0000-0000D5090000}"/>
    <cellStyle name="Normal 2 25" xfId="2518" xr:uid="{00000000-0005-0000-0000-0000D6090000}"/>
    <cellStyle name="Normal 2 26" xfId="2519" xr:uid="{00000000-0005-0000-0000-0000D7090000}"/>
    <cellStyle name="Normal 2 27" xfId="2520" xr:uid="{00000000-0005-0000-0000-0000D8090000}"/>
    <cellStyle name="Normal 2 28" xfId="2521" xr:uid="{00000000-0005-0000-0000-0000D9090000}"/>
    <cellStyle name="Normal 2 29" xfId="2522" xr:uid="{00000000-0005-0000-0000-0000DA090000}"/>
    <cellStyle name="Normal 2 3" xfId="2523" xr:uid="{00000000-0005-0000-0000-0000DB090000}"/>
    <cellStyle name="Normal 2 3 10" xfId="2524" xr:uid="{00000000-0005-0000-0000-0000DC090000}"/>
    <cellStyle name="Normal 2 3 11" xfId="2525" xr:uid="{00000000-0005-0000-0000-0000DD090000}"/>
    <cellStyle name="Normal 2 3 12" xfId="2526" xr:uid="{00000000-0005-0000-0000-0000DE090000}"/>
    <cellStyle name="Normal 2 3 13" xfId="2527" xr:uid="{00000000-0005-0000-0000-0000DF090000}"/>
    <cellStyle name="Normal 2 3 14" xfId="2528" xr:uid="{00000000-0005-0000-0000-0000E0090000}"/>
    <cellStyle name="Normal 2 3 15" xfId="2529" xr:uid="{00000000-0005-0000-0000-0000E1090000}"/>
    <cellStyle name="Normal 2 3 16" xfId="2530" xr:uid="{00000000-0005-0000-0000-0000E2090000}"/>
    <cellStyle name="Normal 2 3 17" xfId="2531" xr:uid="{00000000-0005-0000-0000-0000E3090000}"/>
    <cellStyle name="Normal 2 3 18" xfId="2532" xr:uid="{00000000-0005-0000-0000-0000E4090000}"/>
    <cellStyle name="Normal 2 3 19" xfId="2533" xr:uid="{00000000-0005-0000-0000-0000E5090000}"/>
    <cellStyle name="Normal 2 3 2" xfId="2534" xr:uid="{00000000-0005-0000-0000-0000E6090000}"/>
    <cellStyle name="Normal 2 3 20" xfId="2535" xr:uid="{00000000-0005-0000-0000-0000E7090000}"/>
    <cellStyle name="Normal 2 3 21" xfId="2536" xr:uid="{00000000-0005-0000-0000-0000E8090000}"/>
    <cellStyle name="Normal 2 3 22" xfId="2537" xr:uid="{00000000-0005-0000-0000-0000E9090000}"/>
    <cellStyle name="Normal 2 3 23" xfId="2538" xr:uid="{00000000-0005-0000-0000-0000EA090000}"/>
    <cellStyle name="Normal 2 3 24" xfId="2539" xr:uid="{00000000-0005-0000-0000-0000EB090000}"/>
    <cellStyle name="Normal 2 3 25" xfId="2540" xr:uid="{00000000-0005-0000-0000-0000EC090000}"/>
    <cellStyle name="Normal 2 3 26" xfId="2541" xr:uid="{00000000-0005-0000-0000-0000ED090000}"/>
    <cellStyle name="Normal 2 3 27" xfId="2542" xr:uid="{00000000-0005-0000-0000-0000EE090000}"/>
    <cellStyle name="Normal 2 3 3" xfId="2543" xr:uid="{00000000-0005-0000-0000-0000EF090000}"/>
    <cellStyle name="Normal 2 3 4" xfId="2544" xr:uid="{00000000-0005-0000-0000-0000F0090000}"/>
    <cellStyle name="Normal 2 3 5" xfId="2545" xr:uid="{00000000-0005-0000-0000-0000F1090000}"/>
    <cellStyle name="Normal 2 3 6" xfId="2546" xr:uid="{00000000-0005-0000-0000-0000F2090000}"/>
    <cellStyle name="Normal 2 3 7" xfId="2547" xr:uid="{00000000-0005-0000-0000-0000F3090000}"/>
    <cellStyle name="Normal 2 3 8" xfId="2548" xr:uid="{00000000-0005-0000-0000-0000F4090000}"/>
    <cellStyle name="Normal 2 3 9" xfId="2549" xr:uid="{00000000-0005-0000-0000-0000F5090000}"/>
    <cellStyle name="Normal 2 30" xfId="2550" xr:uid="{00000000-0005-0000-0000-0000F6090000}"/>
    <cellStyle name="Normal 2 31" xfId="2551" xr:uid="{00000000-0005-0000-0000-0000F7090000}"/>
    <cellStyle name="Normal 2 32" xfId="2552" xr:uid="{00000000-0005-0000-0000-0000F8090000}"/>
    <cellStyle name="Normal 2 33" xfId="2553" xr:uid="{00000000-0005-0000-0000-0000F9090000}"/>
    <cellStyle name="Normal 2 34" xfId="2554" xr:uid="{00000000-0005-0000-0000-0000FA090000}"/>
    <cellStyle name="Normal 2 35" xfId="2555" xr:uid="{00000000-0005-0000-0000-0000FB090000}"/>
    <cellStyle name="Normal 2 36" xfId="2556" xr:uid="{00000000-0005-0000-0000-0000FC090000}"/>
    <cellStyle name="Normal 2 37" xfId="2557" xr:uid="{00000000-0005-0000-0000-0000FD090000}"/>
    <cellStyle name="Normal 2 38" xfId="2558" xr:uid="{00000000-0005-0000-0000-0000FE090000}"/>
    <cellStyle name="Normal 2 39" xfId="2559" xr:uid="{00000000-0005-0000-0000-0000FF090000}"/>
    <cellStyle name="Normal 2 4" xfId="2560" xr:uid="{00000000-0005-0000-0000-0000000A0000}"/>
    <cellStyle name="Normal 2 4 10" xfId="2561" xr:uid="{00000000-0005-0000-0000-0000010A0000}"/>
    <cellStyle name="Normal 2 4 11" xfId="2562" xr:uid="{00000000-0005-0000-0000-0000020A0000}"/>
    <cellStyle name="Normal 2 4 12" xfId="2563" xr:uid="{00000000-0005-0000-0000-0000030A0000}"/>
    <cellStyle name="Normal 2 4 13" xfId="2564" xr:uid="{00000000-0005-0000-0000-0000040A0000}"/>
    <cellStyle name="Normal 2 4 14" xfId="2565" xr:uid="{00000000-0005-0000-0000-0000050A0000}"/>
    <cellStyle name="Normal 2 4 15" xfId="2566" xr:uid="{00000000-0005-0000-0000-0000060A0000}"/>
    <cellStyle name="Normal 2 4 16" xfId="2567" xr:uid="{00000000-0005-0000-0000-0000070A0000}"/>
    <cellStyle name="Normal 2 4 17" xfId="2568" xr:uid="{00000000-0005-0000-0000-0000080A0000}"/>
    <cellStyle name="Normal 2 4 18" xfId="2569" xr:uid="{00000000-0005-0000-0000-0000090A0000}"/>
    <cellStyle name="Normal 2 4 19" xfId="2570" xr:uid="{00000000-0005-0000-0000-00000A0A0000}"/>
    <cellStyle name="Normal 2 4 2" xfId="2571" xr:uid="{00000000-0005-0000-0000-00000B0A0000}"/>
    <cellStyle name="Normal 2 4 20" xfId="2572" xr:uid="{00000000-0005-0000-0000-00000C0A0000}"/>
    <cellStyle name="Normal 2 4 21" xfId="2573" xr:uid="{00000000-0005-0000-0000-00000D0A0000}"/>
    <cellStyle name="Normal 2 4 22" xfId="2574" xr:uid="{00000000-0005-0000-0000-00000E0A0000}"/>
    <cellStyle name="Normal 2 4 23" xfId="2575" xr:uid="{00000000-0005-0000-0000-00000F0A0000}"/>
    <cellStyle name="Normal 2 4 24" xfId="2576" xr:uid="{00000000-0005-0000-0000-0000100A0000}"/>
    <cellStyle name="Normal 2 4 25" xfId="2577" xr:uid="{00000000-0005-0000-0000-0000110A0000}"/>
    <cellStyle name="Normal 2 4 26" xfId="2578" xr:uid="{00000000-0005-0000-0000-0000120A0000}"/>
    <cellStyle name="Normal 2 4 27" xfId="2579" xr:uid="{00000000-0005-0000-0000-0000130A0000}"/>
    <cellStyle name="Normal 2 4 3" xfId="2580" xr:uid="{00000000-0005-0000-0000-0000140A0000}"/>
    <cellStyle name="Normal 2 4 4" xfId="2581" xr:uid="{00000000-0005-0000-0000-0000150A0000}"/>
    <cellStyle name="Normal 2 4 5" xfId="2582" xr:uid="{00000000-0005-0000-0000-0000160A0000}"/>
    <cellStyle name="Normal 2 4 6" xfId="2583" xr:uid="{00000000-0005-0000-0000-0000170A0000}"/>
    <cellStyle name="Normal 2 4 7" xfId="2584" xr:uid="{00000000-0005-0000-0000-0000180A0000}"/>
    <cellStyle name="Normal 2 4 8" xfId="2585" xr:uid="{00000000-0005-0000-0000-0000190A0000}"/>
    <cellStyle name="Normal 2 4 9" xfId="2586" xr:uid="{00000000-0005-0000-0000-00001A0A0000}"/>
    <cellStyle name="Normal 2 40" xfId="2587" xr:uid="{00000000-0005-0000-0000-00001B0A0000}"/>
    <cellStyle name="Normal 2 5" xfId="2588" xr:uid="{00000000-0005-0000-0000-00001C0A0000}"/>
    <cellStyle name="Normal 2 5 10" xfId="2589" xr:uid="{00000000-0005-0000-0000-00001D0A0000}"/>
    <cellStyle name="Normal 2 5 11" xfId="2590" xr:uid="{00000000-0005-0000-0000-00001E0A0000}"/>
    <cellStyle name="Normal 2 5 12" xfId="2591" xr:uid="{00000000-0005-0000-0000-00001F0A0000}"/>
    <cellStyle name="Normal 2 5 13" xfId="2592" xr:uid="{00000000-0005-0000-0000-0000200A0000}"/>
    <cellStyle name="Normal 2 5 14" xfId="2593" xr:uid="{00000000-0005-0000-0000-0000210A0000}"/>
    <cellStyle name="Normal 2 5 15" xfId="2594" xr:uid="{00000000-0005-0000-0000-0000220A0000}"/>
    <cellStyle name="Normal 2 5 16" xfId="2595" xr:uid="{00000000-0005-0000-0000-0000230A0000}"/>
    <cellStyle name="Normal 2 5 17" xfId="2596" xr:uid="{00000000-0005-0000-0000-0000240A0000}"/>
    <cellStyle name="Normal 2 5 18" xfId="2597" xr:uid="{00000000-0005-0000-0000-0000250A0000}"/>
    <cellStyle name="Normal 2 5 19" xfId="2598" xr:uid="{00000000-0005-0000-0000-0000260A0000}"/>
    <cellStyle name="Normal 2 5 2" xfId="2599" xr:uid="{00000000-0005-0000-0000-0000270A0000}"/>
    <cellStyle name="Normal 2 5 20" xfId="2600" xr:uid="{00000000-0005-0000-0000-0000280A0000}"/>
    <cellStyle name="Normal 2 5 21" xfId="2601" xr:uid="{00000000-0005-0000-0000-0000290A0000}"/>
    <cellStyle name="Normal 2 5 22" xfId="2602" xr:uid="{00000000-0005-0000-0000-00002A0A0000}"/>
    <cellStyle name="Normal 2 5 23" xfId="2603" xr:uid="{00000000-0005-0000-0000-00002B0A0000}"/>
    <cellStyle name="Normal 2 5 24" xfId="2604" xr:uid="{00000000-0005-0000-0000-00002C0A0000}"/>
    <cellStyle name="Normal 2 5 25" xfId="2605" xr:uid="{00000000-0005-0000-0000-00002D0A0000}"/>
    <cellStyle name="Normal 2 5 26" xfId="2606" xr:uid="{00000000-0005-0000-0000-00002E0A0000}"/>
    <cellStyle name="Normal 2 5 27" xfId="2607" xr:uid="{00000000-0005-0000-0000-00002F0A0000}"/>
    <cellStyle name="Normal 2 5 3" xfId="2608" xr:uid="{00000000-0005-0000-0000-0000300A0000}"/>
    <cellStyle name="Normal 2 5 4" xfId="2609" xr:uid="{00000000-0005-0000-0000-0000310A0000}"/>
    <cellStyle name="Normal 2 5 5" xfId="2610" xr:uid="{00000000-0005-0000-0000-0000320A0000}"/>
    <cellStyle name="Normal 2 5 6" xfId="2611" xr:uid="{00000000-0005-0000-0000-0000330A0000}"/>
    <cellStyle name="Normal 2 5 7" xfId="2612" xr:uid="{00000000-0005-0000-0000-0000340A0000}"/>
    <cellStyle name="Normal 2 5 8" xfId="2613" xr:uid="{00000000-0005-0000-0000-0000350A0000}"/>
    <cellStyle name="Normal 2 5 9" xfId="2614" xr:uid="{00000000-0005-0000-0000-0000360A0000}"/>
    <cellStyle name="Normal 2 6" xfId="2615" xr:uid="{00000000-0005-0000-0000-0000370A0000}"/>
    <cellStyle name="Normal 2 6 10" xfId="2616" xr:uid="{00000000-0005-0000-0000-0000380A0000}"/>
    <cellStyle name="Normal 2 6 11" xfId="2617" xr:uid="{00000000-0005-0000-0000-0000390A0000}"/>
    <cellStyle name="Normal 2 6 12" xfId="2618" xr:uid="{00000000-0005-0000-0000-00003A0A0000}"/>
    <cellStyle name="Normal 2 6 13" xfId="2619" xr:uid="{00000000-0005-0000-0000-00003B0A0000}"/>
    <cellStyle name="Normal 2 6 14" xfId="2620" xr:uid="{00000000-0005-0000-0000-00003C0A0000}"/>
    <cellStyle name="Normal 2 6 15" xfId="2621" xr:uid="{00000000-0005-0000-0000-00003D0A0000}"/>
    <cellStyle name="Normal 2 6 16" xfId="2622" xr:uid="{00000000-0005-0000-0000-00003E0A0000}"/>
    <cellStyle name="Normal 2 6 17" xfId="2623" xr:uid="{00000000-0005-0000-0000-00003F0A0000}"/>
    <cellStyle name="Normal 2 6 18" xfId="2624" xr:uid="{00000000-0005-0000-0000-0000400A0000}"/>
    <cellStyle name="Normal 2 6 19" xfId="2625" xr:uid="{00000000-0005-0000-0000-0000410A0000}"/>
    <cellStyle name="Normal 2 6 2" xfId="2626" xr:uid="{00000000-0005-0000-0000-0000420A0000}"/>
    <cellStyle name="Normal 2 6 20" xfId="2627" xr:uid="{00000000-0005-0000-0000-0000430A0000}"/>
    <cellStyle name="Normal 2 6 21" xfId="2628" xr:uid="{00000000-0005-0000-0000-0000440A0000}"/>
    <cellStyle name="Normal 2 6 22" xfId="2629" xr:uid="{00000000-0005-0000-0000-0000450A0000}"/>
    <cellStyle name="Normal 2 6 23" xfId="2630" xr:uid="{00000000-0005-0000-0000-0000460A0000}"/>
    <cellStyle name="Normal 2 6 24" xfId="2631" xr:uid="{00000000-0005-0000-0000-0000470A0000}"/>
    <cellStyle name="Normal 2 6 25" xfId="2632" xr:uid="{00000000-0005-0000-0000-0000480A0000}"/>
    <cellStyle name="Normal 2 6 26" xfId="2633" xr:uid="{00000000-0005-0000-0000-0000490A0000}"/>
    <cellStyle name="Normal 2 6 27" xfId="2634" xr:uid="{00000000-0005-0000-0000-00004A0A0000}"/>
    <cellStyle name="Normal 2 6 3" xfId="2635" xr:uid="{00000000-0005-0000-0000-00004B0A0000}"/>
    <cellStyle name="Normal 2 6 4" xfId="2636" xr:uid="{00000000-0005-0000-0000-00004C0A0000}"/>
    <cellStyle name="Normal 2 6 5" xfId="2637" xr:uid="{00000000-0005-0000-0000-00004D0A0000}"/>
    <cellStyle name="Normal 2 6 6" xfId="2638" xr:uid="{00000000-0005-0000-0000-00004E0A0000}"/>
    <cellStyle name="Normal 2 6 7" xfId="2639" xr:uid="{00000000-0005-0000-0000-00004F0A0000}"/>
    <cellStyle name="Normal 2 6 8" xfId="2640" xr:uid="{00000000-0005-0000-0000-0000500A0000}"/>
    <cellStyle name="Normal 2 6 9" xfId="2641" xr:uid="{00000000-0005-0000-0000-0000510A0000}"/>
    <cellStyle name="Normal 2 7" xfId="2642" xr:uid="{00000000-0005-0000-0000-0000520A0000}"/>
    <cellStyle name="Normal 2 7 10" xfId="2643" xr:uid="{00000000-0005-0000-0000-0000530A0000}"/>
    <cellStyle name="Normal 2 7 11" xfId="2644" xr:uid="{00000000-0005-0000-0000-0000540A0000}"/>
    <cellStyle name="Normal 2 7 12" xfId="2645" xr:uid="{00000000-0005-0000-0000-0000550A0000}"/>
    <cellStyle name="Normal 2 7 13" xfId="2646" xr:uid="{00000000-0005-0000-0000-0000560A0000}"/>
    <cellStyle name="Normal 2 7 14" xfId="2647" xr:uid="{00000000-0005-0000-0000-0000570A0000}"/>
    <cellStyle name="Normal 2 7 15" xfId="2648" xr:uid="{00000000-0005-0000-0000-0000580A0000}"/>
    <cellStyle name="Normal 2 7 16" xfId="2649" xr:uid="{00000000-0005-0000-0000-0000590A0000}"/>
    <cellStyle name="Normal 2 7 17" xfId="2650" xr:uid="{00000000-0005-0000-0000-00005A0A0000}"/>
    <cellStyle name="Normal 2 7 18" xfId="2651" xr:uid="{00000000-0005-0000-0000-00005B0A0000}"/>
    <cellStyle name="Normal 2 7 19" xfId="2652" xr:uid="{00000000-0005-0000-0000-00005C0A0000}"/>
    <cellStyle name="Normal 2 7 2" xfId="2653" xr:uid="{00000000-0005-0000-0000-00005D0A0000}"/>
    <cellStyle name="Normal 2 7 20" xfId="2654" xr:uid="{00000000-0005-0000-0000-00005E0A0000}"/>
    <cellStyle name="Normal 2 7 21" xfId="2655" xr:uid="{00000000-0005-0000-0000-00005F0A0000}"/>
    <cellStyle name="Normal 2 7 22" xfId="2656" xr:uid="{00000000-0005-0000-0000-0000600A0000}"/>
    <cellStyle name="Normal 2 7 23" xfId="2657" xr:uid="{00000000-0005-0000-0000-0000610A0000}"/>
    <cellStyle name="Normal 2 7 24" xfId="2658" xr:uid="{00000000-0005-0000-0000-0000620A0000}"/>
    <cellStyle name="Normal 2 7 25" xfId="2659" xr:uid="{00000000-0005-0000-0000-0000630A0000}"/>
    <cellStyle name="Normal 2 7 26" xfId="2660" xr:uid="{00000000-0005-0000-0000-0000640A0000}"/>
    <cellStyle name="Normal 2 7 27" xfId="2661" xr:uid="{00000000-0005-0000-0000-0000650A0000}"/>
    <cellStyle name="Normal 2 7 3" xfId="2662" xr:uid="{00000000-0005-0000-0000-0000660A0000}"/>
    <cellStyle name="Normal 2 7 4" xfId="2663" xr:uid="{00000000-0005-0000-0000-0000670A0000}"/>
    <cellStyle name="Normal 2 7 5" xfId="2664" xr:uid="{00000000-0005-0000-0000-0000680A0000}"/>
    <cellStyle name="Normal 2 7 6" xfId="2665" xr:uid="{00000000-0005-0000-0000-0000690A0000}"/>
    <cellStyle name="Normal 2 7 7" xfId="2666" xr:uid="{00000000-0005-0000-0000-00006A0A0000}"/>
    <cellStyle name="Normal 2 7 8" xfId="2667" xr:uid="{00000000-0005-0000-0000-00006B0A0000}"/>
    <cellStyle name="Normal 2 7 9" xfId="2668" xr:uid="{00000000-0005-0000-0000-00006C0A0000}"/>
    <cellStyle name="Normal 2 8" xfId="2669" xr:uid="{00000000-0005-0000-0000-00006D0A0000}"/>
    <cellStyle name="Normal 2 8 10" xfId="2670" xr:uid="{00000000-0005-0000-0000-00006E0A0000}"/>
    <cellStyle name="Normal 2 8 11" xfId="2671" xr:uid="{00000000-0005-0000-0000-00006F0A0000}"/>
    <cellStyle name="Normal 2 8 12" xfId="2672" xr:uid="{00000000-0005-0000-0000-0000700A0000}"/>
    <cellStyle name="Normal 2 8 13" xfId="2673" xr:uid="{00000000-0005-0000-0000-0000710A0000}"/>
    <cellStyle name="Normal 2 8 14" xfId="2674" xr:uid="{00000000-0005-0000-0000-0000720A0000}"/>
    <cellStyle name="Normal 2 8 15" xfId="2675" xr:uid="{00000000-0005-0000-0000-0000730A0000}"/>
    <cellStyle name="Normal 2 8 16" xfId="2676" xr:uid="{00000000-0005-0000-0000-0000740A0000}"/>
    <cellStyle name="Normal 2 8 17" xfId="2677" xr:uid="{00000000-0005-0000-0000-0000750A0000}"/>
    <cellStyle name="Normal 2 8 18" xfId="2678" xr:uid="{00000000-0005-0000-0000-0000760A0000}"/>
    <cellStyle name="Normal 2 8 19" xfId="2679" xr:uid="{00000000-0005-0000-0000-0000770A0000}"/>
    <cellStyle name="Normal 2 8 2" xfId="2680" xr:uid="{00000000-0005-0000-0000-0000780A0000}"/>
    <cellStyle name="Normal 2 8 20" xfId="2681" xr:uid="{00000000-0005-0000-0000-0000790A0000}"/>
    <cellStyle name="Normal 2 8 21" xfId="2682" xr:uid="{00000000-0005-0000-0000-00007A0A0000}"/>
    <cellStyle name="Normal 2 8 22" xfId="2683" xr:uid="{00000000-0005-0000-0000-00007B0A0000}"/>
    <cellStyle name="Normal 2 8 23" xfId="2684" xr:uid="{00000000-0005-0000-0000-00007C0A0000}"/>
    <cellStyle name="Normal 2 8 24" xfId="2685" xr:uid="{00000000-0005-0000-0000-00007D0A0000}"/>
    <cellStyle name="Normal 2 8 25" xfId="2686" xr:uid="{00000000-0005-0000-0000-00007E0A0000}"/>
    <cellStyle name="Normal 2 8 26" xfId="2687" xr:uid="{00000000-0005-0000-0000-00007F0A0000}"/>
    <cellStyle name="Normal 2 8 27" xfId="2688" xr:uid="{00000000-0005-0000-0000-0000800A0000}"/>
    <cellStyle name="Normal 2 8 3" xfId="2689" xr:uid="{00000000-0005-0000-0000-0000810A0000}"/>
    <cellStyle name="Normal 2 8 4" xfId="2690" xr:uid="{00000000-0005-0000-0000-0000820A0000}"/>
    <cellStyle name="Normal 2 8 5" xfId="2691" xr:uid="{00000000-0005-0000-0000-0000830A0000}"/>
    <cellStyle name="Normal 2 8 6" xfId="2692" xr:uid="{00000000-0005-0000-0000-0000840A0000}"/>
    <cellStyle name="Normal 2 8 7" xfId="2693" xr:uid="{00000000-0005-0000-0000-0000850A0000}"/>
    <cellStyle name="Normal 2 8 8" xfId="2694" xr:uid="{00000000-0005-0000-0000-0000860A0000}"/>
    <cellStyle name="Normal 2 8 9" xfId="2695" xr:uid="{00000000-0005-0000-0000-0000870A0000}"/>
    <cellStyle name="Normal 2 9" xfId="2696" xr:uid="{00000000-0005-0000-0000-0000880A0000}"/>
    <cellStyle name="Normal 2 9 10" xfId="2697" xr:uid="{00000000-0005-0000-0000-0000890A0000}"/>
    <cellStyle name="Normal 2 9 11" xfId="2698" xr:uid="{00000000-0005-0000-0000-00008A0A0000}"/>
    <cellStyle name="Normal 2 9 12" xfId="2699" xr:uid="{00000000-0005-0000-0000-00008B0A0000}"/>
    <cellStyle name="Normal 2 9 13" xfId="2700" xr:uid="{00000000-0005-0000-0000-00008C0A0000}"/>
    <cellStyle name="Normal 2 9 14" xfId="2701" xr:uid="{00000000-0005-0000-0000-00008D0A0000}"/>
    <cellStyle name="Normal 2 9 15" xfId="2702" xr:uid="{00000000-0005-0000-0000-00008E0A0000}"/>
    <cellStyle name="Normal 2 9 16" xfId="2703" xr:uid="{00000000-0005-0000-0000-00008F0A0000}"/>
    <cellStyle name="Normal 2 9 17" xfId="2704" xr:uid="{00000000-0005-0000-0000-0000900A0000}"/>
    <cellStyle name="Normal 2 9 18" xfId="2705" xr:uid="{00000000-0005-0000-0000-0000910A0000}"/>
    <cellStyle name="Normal 2 9 19" xfId="2706" xr:uid="{00000000-0005-0000-0000-0000920A0000}"/>
    <cellStyle name="Normal 2 9 2" xfId="2707" xr:uid="{00000000-0005-0000-0000-0000930A0000}"/>
    <cellStyle name="Normal 2 9 20" xfId="2708" xr:uid="{00000000-0005-0000-0000-0000940A0000}"/>
    <cellStyle name="Normal 2 9 21" xfId="2709" xr:uid="{00000000-0005-0000-0000-0000950A0000}"/>
    <cellStyle name="Normal 2 9 22" xfId="2710" xr:uid="{00000000-0005-0000-0000-0000960A0000}"/>
    <cellStyle name="Normal 2 9 23" xfId="2711" xr:uid="{00000000-0005-0000-0000-0000970A0000}"/>
    <cellStyle name="Normal 2 9 24" xfId="2712" xr:uid="{00000000-0005-0000-0000-0000980A0000}"/>
    <cellStyle name="Normal 2 9 25" xfId="2713" xr:uid="{00000000-0005-0000-0000-0000990A0000}"/>
    <cellStyle name="Normal 2 9 26" xfId="2714" xr:uid="{00000000-0005-0000-0000-00009A0A0000}"/>
    <cellStyle name="Normal 2 9 27" xfId="2715" xr:uid="{00000000-0005-0000-0000-00009B0A0000}"/>
    <cellStyle name="Normal 2 9 3" xfId="2716" xr:uid="{00000000-0005-0000-0000-00009C0A0000}"/>
    <cellStyle name="Normal 2 9 4" xfId="2717" xr:uid="{00000000-0005-0000-0000-00009D0A0000}"/>
    <cellStyle name="Normal 2 9 5" xfId="2718" xr:uid="{00000000-0005-0000-0000-00009E0A0000}"/>
    <cellStyle name="Normal 2 9 6" xfId="2719" xr:uid="{00000000-0005-0000-0000-00009F0A0000}"/>
    <cellStyle name="Normal 2 9 7" xfId="2720" xr:uid="{00000000-0005-0000-0000-0000A00A0000}"/>
    <cellStyle name="Normal 2 9 8" xfId="2721" xr:uid="{00000000-0005-0000-0000-0000A10A0000}"/>
    <cellStyle name="Normal 2 9 9" xfId="2722" xr:uid="{00000000-0005-0000-0000-0000A20A0000}"/>
    <cellStyle name="Normal 20" xfId="2723" xr:uid="{00000000-0005-0000-0000-0000A30A0000}"/>
    <cellStyle name="Normal 21" xfId="2724" xr:uid="{00000000-0005-0000-0000-0000A40A0000}"/>
    <cellStyle name="Normal 21 2" xfId="2725" xr:uid="{00000000-0005-0000-0000-0000A50A0000}"/>
    <cellStyle name="Normal 21 3" xfId="2726" xr:uid="{00000000-0005-0000-0000-0000A60A0000}"/>
    <cellStyle name="Normal 21 4" xfId="2727" xr:uid="{00000000-0005-0000-0000-0000A70A0000}"/>
    <cellStyle name="Normal 21 5" xfId="2728" xr:uid="{00000000-0005-0000-0000-0000A80A0000}"/>
    <cellStyle name="Normal 22" xfId="2729" xr:uid="{00000000-0005-0000-0000-0000A90A0000}"/>
    <cellStyle name="Normal 23" xfId="2730" xr:uid="{00000000-0005-0000-0000-0000AA0A0000}"/>
    <cellStyle name="Normal 24" xfId="2731" xr:uid="{00000000-0005-0000-0000-0000AB0A0000}"/>
    <cellStyle name="Normal 3" xfId="2732" xr:uid="{00000000-0005-0000-0000-0000AC0A0000}"/>
    <cellStyle name="Normal 3 2" xfId="2733" xr:uid="{00000000-0005-0000-0000-0000AD0A0000}"/>
    <cellStyle name="Normal 3 2 10" xfId="2734" xr:uid="{00000000-0005-0000-0000-0000AE0A0000}"/>
    <cellStyle name="Normal 3 2 11" xfId="2735" xr:uid="{00000000-0005-0000-0000-0000AF0A0000}"/>
    <cellStyle name="Normal 3 2 12" xfId="2736" xr:uid="{00000000-0005-0000-0000-0000B00A0000}"/>
    <cellStyle name="Normal 3 2 13" xfId="2737" xr:uid="{00000000-0005-0000-0000-0000B10A0000}"/>
    <cellStyle name="Normal 3 2 14" xfId="2738" xr:uid="{00000000-0005-0000-0000-0000B20A0000}"/>
    <cellStyle name="Normal 3 2 15" xfId="2739" xr:uid="{00000000-0005-0000-0000-0000B30A0000}"/>
    <cellStyle name="Normal 3 2 16" xfId="2740" xr:uid="{00000000-0005-0000-0000-0000B40A0000}"/>
    <cellStyle name="Normal 3 2 17" xfId="2741" xr:uid="{00000000-0005-0000-0000-0000B50A0000}"/>
    <cellStyle name="Normal 3 2 18" xfId="2742" xr:uid="{00000000-0005-0000-0000-0000B60A0000}"/>
    <cellStyle name="Normal 3 2 19" xfId="2743" xr:uid="{00000000-0005-0000-0000-0000B70A0000}"/>
    <cellStyle name="Normal 3 2 2" xfId="2744" xr:uid="{00000000-0005-0000-0000-0000B80A0000}"/>
    <cellStyle name="Normal 3 2 20" xfId="2745" xr:uid="{00000000-0005-0000-0000-0000B90A0000}"/>
    <cellStyle name="Normal 3 2 21" xfId="2746" xr:uid="{00000000-0005-0000-0000-0000BA0A0000}"/>
    <cellStyle name="Normal 3 2 22" xfId="2747" xr:uid="{00000000-0005-0000-0000-0000BB0A0000}"/>
    <cellStyle name="Normal 3 2 23" xfId="2748" xr:uid="{00000000-0005-0000-0000-0000BC0A0000}"/>
    <cellStyle name="Normal 3 2 24" xfId="2749" xr:uid="{00000000-0005-0000-0000-0000BD0A0000}"/>
    <cellStyle name="Normal 3 2 25" xfId="2750" xr:uid="{00000000-0005-0000-0000-0000BE0A0000}"/>
    <cellStyle name="Normal 3 2 26" xfId="2751" xr:uid="{00000000-0005-0000-0000-0000BF0A0000}"/>
    <cellStyle name="Normal 3 2 27" xfId="2752" xr:uid="{00000000-0005-0000-0000-0000C00A0000}"/>
    <cellStyle name="Normal 3 2 3" xfId="2753" xr:uid="{00000000-0005-0000-0000-0000C10A0000}"/>
    <cellStyle name="Normal 3 2 4" xfId="2754" xr:uid="{00000000-0005-0000-0000-0000C20A0000}"/>
    <cellStyle name="Normal 3 2 5" xfId="2755" xr:uid="{00000000-0005-0000-0000-0000C30A0000}"/>
    <cellStyle name="Normal 3 2 6" xfId="2756" xr:uid="{00000000-0005-0000-0000-0000C40A0000}"/>
    <cellStyle name="Normal 3 2 7" xfId="2757" xr:uid="{00000000-0005-0000-0000-0000C50A0000}"/>
    <cellStyle name="Normal 3 2 8" xfId="2758" xr:uid="{00000000-0005-0000-0000-0000C60A0000}"/>
    <cellStyle name="Normal 3 2 9" xfId="2759" xr:uid="{00000000-0005-0000-0000-0000C70A0000}"/>
    <cellStyle name="Normal 3 3" xfId="2760" xr:uid="{00000000-0005-0000-0000-0000C80A0000}"/>
    <cellStyle name="Normal 3 3 10" xfId="2761" xr:uid="{00000000-0005-0000-0000-0000C90A0000}"/>
    <cellStyle name="Normal 3 3 11" xfId="2762" xr:uid="{00000000-0005-0000-0000-0000CA0A0000}"/>
    <cellStyle name="Normal 3 3 12" xfId="2763" xr:uid="{00000000-0005-0000-0000-0000CB0A0000}"/>
    <cellStyle name="Normal 3 3 13" xfId="2764" xr:uid="{00000000-0005-0000-0000-0000CC0A0000}"/>
    <cellStyle name="Normal 3 3 14" xfId="2765" xr:uid="{00000000-0005-0000-0000-0000CD0A0000}"/>
    <cellStyle name="Normal 3 3 15" xfId="2766" xr:uid="{00000000-0005-0000-0000-0000CE0A0000}"/>
    <cellStyle name="Normal 3 3 16" xfId="2767" xr:uid="{00000000-0005-0000-0000-0000CF0A0000}"/>
    <cellStyle name="Normal 3 3 17" xfId="2768" xr:uid="{00000000-0005-0000-0000-0000D00A0000}"/>
    <cellStyle name="Normal 3 3 18" xfId="2769" xr:uid="{00000000-0005-0000-0000-0000D10A0000}"/>
    <cellStyle name="Normal 3 3 19" xfId="2770" xr:uid="{00000000-0005-0000-0000-0000D20A0000}"/>
    <cellStyle name="Normal 3 3 2" xfId="2771" xr:uid="{00000000-0005-0000-0000-0000D30A0000}"/>
    <cellStyle name="Normal 3 3 20" xfId="2772" xr:uid="{00000000-0005-0000-0000-0000D40A0000}"/>
    <cellStyle name="Normal 3 3 21" xfId="2773" xr:uid="{00000000-0005-0000-0000-0000D50A0000}"/>
    <cellStyle name="Normal 3 3 22" xfId="2774" xr:uid="{00000000-0005-0000-0000-0000D60A0000}"/>
    <cellStyle name="Normal 3 3 23" xfId="2775" xr:uid="{00000000-0005-0000-0000-0000D70A0000}"/>
    <cellStyle name="Normal 3 3 24" xfId="2776" xr:uid="{00000000-0005-0000-0000-0000D80A0000}"/>
    <cellStyle name="Normal 3 3 25" xfId="2777" xr:uid="{00000000-0005-0000-0000-0000D90A0000}"/>
    <cellStyle name="Normal 3 3 26" xfId="2778" xr:uid="{00000000-0005-0000-0000-0000DA0A0000}"/>
    <cellStyle name="Normal 3 3 27" xfId="2779" xr:uid="{00000000-0005-0000-0000-0000DB0A0000}"/>
    <cellStyle name="Normal 3 3 3" xfId="2780" xr:uid="{00000000-0005-0000-0000-0000DC0A0000}"/>
    <cellStyle name="Normal 3 3 4" xfId="2781" xr:uid="{00000000-0005-0000-0000-0000DD0A0000}"/>
    <cellStyle name="Normal 3 3 5" xfId="2782" xr:uid="{00000000-0005-0000-0000-0000DE0A0000}"/>
    <cellStyle name="Normal 3 3 6" xfId="2783" xr:uid="{00000000-0005-0000-0000-0000DF0A0000}"/>
    <cellStyle name="Normal 3 3 7" xfId="2784" xr:uid="{00000000-0005-0000-0000-0000E00A0000}"/>
    <cellStyle name="Normal 3 3 8" xfId="2785" xr:uid="{00000000-0005-0000-0000-0000E10A0000}"/>
    <cellStyle name="Normal 3 3 9" xfId="2786" xr:uid="{00000000-0005-0000-0000-0000E20A0000}"/>
    <cellStyle name="Normal 3 4" xfId="2787" xr:uid="{00000000-0005-0000-0000-0000E30A0000}"/>
    <cellStyle name="Normal 3 5" xfId="2788" xr:uid="{00000000-0005-0000-0000-0000E40A0000}"/>
    <cellStyle name="Normal 3 6" xfId="2789" xr:uid="{00000000-0005-0000-0000-0000E50A0000}"/>
    <cellStyle name="Normal 3 7" xfId="2790" xr:uid="{00000000-0005-0000-0000-0000E60A0000}"/>
    <cellStyle name="Normal 3 8" xfId="2791" xr:uid="{00000000-0005-0000-0000-0000E70A0000}"/>
    <cellStyle name="Normal 3_Growth" xfId="2792" xr:uid="{00000000-0005-0000-0000-0000E80A0000}"/>
    <cellStyle name="Normal 32 2" xfId="2793" xr:uid="{00000000-0005-0000-0000-0000E90A0000}"/>
    <cellStyle name="Normal 33 2" xfId="2794" xr:uid="{00000000-0005-0000-0000-0000EA0A0000}"/>
    <cellStyle name="Normal 34 2" xfId="2795" xr:uid="{00000000-0005-0000-0000-0000EB0A0000}"/>
    <cellStyle name="Normal 35 2" xfId="2796" xr:uid="{00000000-0005-0000-0000-0000EC0A0000}"/>
    <cellStyle name="Normal 39" xfId="2797" xr:uid="{00000000-0005-0000-0000-0000ED0A0000}"/>
    <cellStyle name="Normal 39 2" xfId="2798" xr:uid="{00000000-0005-0000-0000-0000EE0A0000}"/>
    <cellStyle name="Normal 4" xfId="2799" xr:uid="{00000000-0005-0000-0000-0000EF0A0000}"/>
    <cellStyle name="Normal 4 2" xfId="2800" xr:uid="{00000000-0005-0000-0000-0000F00A0000}"/>
    <cellStyle name="Normal 4 3" xfId="2801" xr:uid="{00000000-0005-0000-0000-0000F10A0000}"/>
    <cellStyle name="Normal 40" xfId="2802" xr:uid="{00000000-0005-0000-0000-0000F20A0000}"/>
    <cellStyle name="Normal 40 2" xfId="2803" xr:uid="{00000000-0005-0000-0000-0000F30A0000}"/>
    <cellStyle name="Normal 41" xfId="2804" xr:uid="{00000000-0005-0000-0000-0000F40A0000}"/>
    <cellStyle name="Normal 5" xfId="2805" xr:uid="{00000000-0005-0000-0000-0000F50A0000}"/>
    <cellStyle name="Normal 5 2" xfId="2806" xr:uid="{00000000-0005-0000-0000-0000F60A0000}"/>
    <cellStyle name="Normal 5 3" xfId="2807" xr:uid="{00000000-0005-0000-0000-0000F70A0000}"/>
    <cellStyle name="Normal 6" xfId="2808" xr:uid="{00000000-0005-0000-0000-0000F80A0000}"/>
    <cellStyle name="Normal 6 2" xfId="2809" xr:uid="{00000000-0005-0000-0000-0000F90A0000}"/>
    <cellStyle name="Normal 7" xfId="2810" xr:uid="{00000000-0005-0000-0000-0000FA0A0000}"/>
    <cellStyle name="Normal 7 2" xfId="2811" xr:uid="{00000000-0005-0000-0000-0000FB0A0000}"/>
    <cellStyle name="Normal 8" xfId="2812" xr:uid="{00000000-0005-0000-0000-0000FC0A0000}"/>
    <cellStyle name="Normal 8 2" xfId="2813" xr:uid="{00000000-0005-0000-0000-0000FD0A0000}"/>
    <cellStyle name="Normal 9" xfId="2814" xr:uid="{00000000-0005-0000-0000-0000FE0A0000}"/>
    <cellStyle name="Normal 9 2" xfId="2815" xr:uid="{00000000-0005-0000-0000-0000FF0A0000}"/>
    <cellStyle name="Normal 9 2 2" xfId="2816" xr:uid="{00000000-0005-0000-0000-0000000B0000}"/>
    <cellStyle name="Normalny 2" xfId="2817" xr:uid="{00000000-0005-0000-0000-0000010B0000}"/>
    <cellStyle name="Nota" xfId="2818" xr:uid="{00000000-0005-0000-0000-0000020B0000}"/>
    <cellStyle name="Nota 2" xfId="2819" xr:uid="{00000000-0005-0000-0000-0000030B0000}"/>
    <cellStyle name="Notas" xfId="2820" xr:uid="{00000000-0005-0000-0000-0000040B0000}"/>
    <cellStyle name="Note 2" xfId="2821" xr:uid="{00000000-0005-0000-0000-0000050B0000}"/>
    <cellStyle name="Note 2 10" xfId="2822" xr:uid="{00000000-0005-0000-0000-0000060B0000}"/>
    <cellStyle name="Note 2 11" xfId="2823" xr:uid="{00000000-0005-0000-0000-0000070B0000}"/>
    <cellStyle name="Note 2 12" xfId="2824" xr:uid="{00000000-0005-0000-0000-0000080B0000}"/>
    <cellStyle name="Note 2 2" xfId="2825" xr:uid="{00000000-0005-0000-0000-0000090B0000}"/>
    <cellStyle name="Note 2 2 10" xfId="2826" xr:uid="{00000000-0005-0000-0000-00000A0B0000}"/>
    <cellStyle name="Note 2 2 11" xfId="2827" xr:uid="{00000000-0005-0000-0000-00000B0B0000}"/>
    <cellStyle name="Note 2 2 12" xfId="2828" xr:uid="{00000000-0005-0000-0000-00000C0B0000}"/>
    <cellStyle name="Note 2 2 13" xfId="2829" xr:uid="{00000000-0005-0000-0000-00000D0B0000}"/>
    <cellStyle name="Note 2 2 2" xfId="2830" xr:uid="{00000000-0005-0000-0000-00000E0B0000}"/>
    <cellStyle name="Note 2 2 2 10" xfId="2831" xr:uid="{00000000-0005-0000-0000-00000F0B0000}"/>
    <cellStyle name="Note 2 2 2 2" xfId="2832" xr:uid="{00000000-0005-0000-0000-0000100B0000}"/>
    <cellStyle name="Note 2 2 2 2 2" xfId="2833" xr:uid="{00000000-0005-0000-0000-0000110B0000}"/>
    <cellStyle name="Note 2 2 2 2 2 2" xfId="2834" xr:uid="{00000000-0005-0000-0000-0000120B0000}"/>
    <cellStyle name="Note 2 2 2 2 2 3" xfId="2835" xr:uid="{00000000-0005-0000-0000-0000130B0000}"/>
    <cellStyle name="Note 2 2 2 2 3" xfId="2836" xr:uid="{00000000-0005-0000-0000-0000140B0000}"/>
    <cellStyle name="Note 2 2 2 2 3 2" xfId="2837" xr:uid="{00000000-0005-0000-0000-0000150B0000}"/>
    <cellStyle name="Note 2 2 2 2 3 3" xfId="2838" xr:uid="{00000000-0005-0000-0000-0000160B0000}"/>
    <cellStyle name="Note 2 2 2 2 3 4" xfId="2839" xr:uid="{00000000-0005-0000-0000-0000170B0000}"/>
    <cellStyle name="Note 2 2 2 2 4" xfId="2840" xr:uid="{00000000-0005-0000-0000-0000180B0000}"/>
    <cellStyle name="Note 2 2 2 2 5" xfId="2841" xr:uid="{00000000-0005-0000-0000-0000190B0000}"/>
    <cellStyle name="Note 2 2 2 2 6" xfId="2842" xr:uid="{00000000-0005-0000-0000-00001A0B0000}"/>
    <cellStyle name="Note 2 2 2 2 7" xfId="2843" xr:uid="{00000000-0005-0000-0000-00001B0B0000}"/>
    <cellStyle name="Note 2 2 2 3" xfId="2844" xr:uid="{00000000-0005-0000-0000-00001C0B0000}"/>
    <cellStyle name="Note 2 2 2 3 2" xfId="2845" xr:uid="{00000000-0005-0000-0000-00001D0B0000}"/>
    <cellStyle name="Note 2 2 2 3 3" xfId="2846" xr:uid="{00000000-0005-0000-0000-00001E0B0000}"/>
    <cellStyle name="Note 2 2 2 4" xfId="2847" xr:uid="{00000000-0005-0000-0000-00001F0B0000}"/>
    <cellStyle name="Note 2 2 2 4 2" xfId="2848" xr:uid="{00000000-0005-0000-0000-0000200B0000}"/>
    <cellStyle name="Note 2 2 2 4 3" xfId="2849" xr:uid="{00000000-0005-0000-0000-0000210B0000}"/>
    <cellStyle name="Note 2 2 2 4 4" xfId="2850" xr:uid="{00000000-0005-0000-0000-0000220B0000}"/>
    <cellStyle name="Note 2 2 2 5" xfId="2851" xr:uid="{00000000-0005-0000-0000-0000230B0000}"/>
    <cellStyle name="Note 2 2 2 5 2" xfId="2852" xr:uid="{00000000-0005-0000-0000-0000240B0000}"/>
    <cellStyle name="Note 2 2 2 5 3" xfId="2853" xr:uid="{00000000-0005-0000-0000-0000250B0000}"/>
    <cellStyle name="Note 2 2 2 5 4" xfId="2854" xr:uid="{00000000-0005-0000-0000-0000260B0000}"/>
    <cellStyle name="Note 2 2 2 6" xfId="2855" xr:uid="{00000000-0005-0000-0000-0000270B0000}"/>
    <cellStyle name="Note 2 2 2 6 2" xfId="2856" xr:uid="{00000000-0005-0000-0000-0000280B0000}"/>
    <cellStyle name="Note 2 2 2 6 3" xfId="2857" xr:uid="{00000000-0005-0000-0000-0000290B0000}"/>
    <cellStyle name="Note 2 2 2 6 4" xfId="2858" xr:uid="{00000000-0005-0000-0000-00002A0B0000}"/>
    <cellStyle name="Note 2 2 2 7" xfId="2859" xr:uid="{00000000-0005-0000-0000-00002B0B0000}"/>
    <cellStyle name="Note 2 2 2 8" xfId="2860" xr:uid="{00000000-0005-0000-0000-00002C0B0000}"/>
    <cellStyle name="Note 2 2 2 9" xfId="2861" xr:uid="{00000000-0005-0000-0000-00002D0B0000}"/>
    <cellStyle name="Note 2 2 3" xfId="2862" xr:uid="{00000000-0005-0000-0000-00002E0B0000}"/>
    <cellStyle name="Note 2 2 3 10" xfId="2863" xr:uid="{00000000-0005-0000-0000-00002F0B0000}"/>
    <cellStyle name="Note 2 2 3 2" xfId="2864" xr:uid="{00000000-0005-0000-0000-0000300B0000}"/>
    <cellStyle name="Note 2 2 3 2 2" xfId="2865" xr:uid="{00000000-0005-0000-0000-0000310B0000}"/>
    <cellStyle name="Note 2 2 3 2 2 2" xfId="2866" xr:uid="{00000000-0005-0000-0000-0000320B0000}"/>
    <cellStyle name="Note 2 2 3 2 2 3" xfId="2867" xr:uid="{00000000-0005-0000-0000-0000330B0000}"/>
    <cellStyle name="Note 2 2 3 2 3" xfId="2868" xr:uid="{00000000-0005-0000-0000-0000340B0000}"/>
    <cellStyle name="Note 2 2 3 2 3 2" xfId="2869" xr:uid="{00000000-0005-0000-0000-0000350B0000}"/>
    <cellStyle name="Note 2 2 3 2 3 3" xfId="2870" xr:uid="{00000000-0005-0000-0000-0000360B0000}"/>
    <cellStyle name="Note 2 2 3 2 3 4" xfId="2871" xr:uid="{00000000-0005-0000-0000-0000370B0000}"/>
    <cellStyle name="Note 2 2 3 2 4" xfId="2872" xr:uid="{00000000-0005-0000-0000-0000380B0000}"/>
    <cellStyle name="Note 2 2 3 2 5" xfId="2873" xr:uid="{00000000-0005-0000-0000-0000390B0000}"/>
    <cellStyle name="Note 2 2 3 2 6" xfId="2874" xr:uid="{00000000-0005-0000-0000-00003A0B0000}"/>
    <cellStyle name="Note 2 2 3 2 7" xfId="2875" xr:uid="{00000000-0005-0000-0000-00003B0B0000}"/>
    <cellStyle name="Note 2 2 3 3" xfId="2876" xr:uid="{00000000-0005-0000-0000-00003C0B0000}"/>
    <cellStyle name="Note 2 2 3 3 2" xfId="2877" xr:uid="{00000000-0005-0000-0000-00003D0B0000}"/>
    <cellStyle name="Note 2 2 3 3 3" xfId="2878" xr:uid="{00000000-0005-0000-0000-00003E0B0000}"/>
    <cellStyle name="Note 2 2 3 4" xfId="2879" xr:uid="{00000000-0005-0000-0000-00003F0B0000}"/>
    <cellStyle name="Note 2 2 3 4 2" xfId="2880" xr:uid="{00000000-0005-0000-0000-0000400B0000}"/>
    <cellStyle name="Note 2 2 3 4 3" xfId="2881" xr:uid="{00000000-0005-0000-0000-0000410B0000}"/>
    <cellStyle name="Note 2 2 3 4 4" xfId="2882" xr:uid="{00000000-0005-0000-0000-0000420B0000}"/>
    <cellStyle name="Note 2 2 3 5" xfId="2883" xr:uid="{00000000-0005-0000-0000-0000430B0000}"/>
    <cellStyle name="Note 2 2 3 5 2" xfId="2884" xr:uid="{00000000-0005-0000-0000-0000440B0000}"/>
    <cellStyle name="Note 2 2 3 5 3" xfId="2885" xr:uid="{00000000-0005-0000-0000-0000450B0000}"/>
    <cellStyle name="Note 2 2 3 5 4" xfId="2886" xr:uid="{00000000-0005-0000-0000-0000460B0000}"/>
    <cellStyle name="Note 2 2 3 6" xfId="2887" xr:uid="{00000000-0005-0000-0000-0000470B0000}"/>
    <cellStyle name="Note 2 2 3 6 2" xfId="2888" xr:uid="{00000000-0005-0000-0000-0000480B0000}"/>
    <cellStyle name="Note 2 2 3 6 3" xfId="2889" xr:uid="{00000000-0005-0000-0000-0000490B0000}"/>
    <cellStyle name="Note 2 2 3 6 4" xfId="2890" xr:uid="{00000000-0005-0000-0000-00004A0B0000}"/>
    <cellStyle name="Note 2 2 3 7" xfId="2891" xr:uid="{00000000-0005-0000-0000-00004B0B0000}"/>
    <cellStyle name="Note 2 2 3 8" xfId="2892" xr:uid="{00000000-0005-0000-0000-00004C0B0000}"/>
    <cellStyle name="Note 2 2 3 9" xfId="2893" xr:uid="{00000000-0005-0000-0000-00004D0B0000}"/>
    <cellStyle name="Note 2 2 4" xfId="2894" xr:uid="{00000000-0005-0000-0000-00004E0B0000}"/>
    <cellStyle name="Note 2 2 4 2" xfId="2895" xr:uid="{00000000-0005-0000-0000-00004F0B0000}"/>
    <cellStyle name="Note 2 2 4 2 2" xfId="2896" xr:uid="{00000000-0005-0000-0000-0000500B0000}"/>
    <cellStyle name="Note 2 2 4 2 3" xfId="2897" xr:uid="{00000000-0005-0000-0000-0000510B0000}"/>
    <cellStyle name="Note 2 2 4 3" xfId="2898" xr:uid="{00000000-0005-0000-0000-0000520B0000}"/>
    <cellStyle name="Note 2 2 4 3 2" xfId="2899" xr:uid="{00000000-0005-0000-0000-0000530B0000}"/>
    <cellStyle name="Note 2 2 4 3 3" xfId="2900" xr:uid="{00000000-0005-0000-0000-0000540B0000}"/>
    <cellStyle name="Note 2 2 4 3 4" xfId="2901" xr:uid="{00000000-0005-0000-0000-0000550B0000}"/>
    <cellStyle name="Note 2 2 4 4" xfId="2902" xr:uid="{00000000-0005-0000-0000-0000560B0000}"/>
    <cellStyle name="Note 2 2 4 4 2" xfId="2903" xr:uid="{00000000-0005-0000-0000-0000570B0000}"/>
    <cellStyle name="Note 2 2 4 4 3" xfId="2904" xr:uid="{00000000-0005-0000-0000-0000580B0000}"/>
    <cellStyle name="Note 2 2 4 4 4" xfId="2905" xr:uid="{00000000-0005-0000-0000-0000590B0000}"/>
    <cellStyle name="Note 2 2 4 5" xfId="2906" xr:uid="{00000000-0005-0000-0000-00005A0B0000}"/>
    <cellStyle name="Note 2 2 4 5 2" xfId="2907" xr:uid="{00000000-0005-0000-0000-00005B0B0000}"/>
    <cellStyle name="Note 2 2 4 5 3" xfId="2908" xr:uid="{00000000-0005-0000-0000-00005C0B0000}"/>
    <cellStyle name="Note 2 2 4 5 4" xfId="2909" xr:uid="{00000000-0005-0000-0000-00005D0B0000}"/>
    <cellStyle name="Note 2 2 4 6" xfId="2910" xr:uid="{00000000-0005-0000-0000-00005E0B0000}"/>
    <cellStyle name="Note 2 2 4 7" xfId="2911" xr:uid="{00000000-0005-0000-0000-00005F0B0000}"/>
    <cellStyle name="Note 2 2 4 8" xfId="2912" xr:uid="{00000000-0005-0000-0000-0000600B0000}"/>
    <cellStyle name="Note 2 2 4 9" xfId="2913" xr:uid="{00000000-0005-0000-0000-0000610B0000}"/>
    <cellStyle name="Note 2 2 5" xfId="2914" xr:uid="{00000000-0005-0000-0000-0000620B0000}"/>
    <cellStyle name="Note 2 2 5 2" xfId="2915" xr:uid="{00000000-0005-0000-0000-0000630B0000}"/>
    <cellStyle name="Note 2 2 5 2 2" xfId="2916" xr:uid="{00000000-0005-0000-0000-0000640B0000}"/>
    <cellStyle name="Note 2 2 5 2 3" xfId="2917" xr:uid="{00000000-0005-0000-0000-0000650B0000}"/>
    <cellStyle name="Note 2 2 5 3" xfId="2918" xr:uid="{00000000-0005-0000-0000-0000660B0000}"/>
    <cellStyle name="Note 2 2 5 3 2" xfId="2919" xr:uid="{00000000-0005-0000-0000-0000670B0000}"/>
    <cellStyle name="Note 2 2 5 3 3" xfId="2920" xr:uid="{00000000-0005-0000-0000-0000680B0000}"/>
    <cellStyle name="Note 2 2 5 3 4" xfId="2921" xr:uid="{00000000-0005-0000-0000-0000690B0000}"/>
    <cellStyle name="Note 2 2 5 4" xfId="2922" xr:uid="{00000000-0005-0000-0000-00006A0B0000}"/>
    <cellStyle name="Note 2 2 5 4 2" xfId="2923" xr:uid="{00000000-0005-0000-0000-00006B0B0000}"/>
    <cellStyle name="Note 2 2 5 4 3" xfId="2924" xr:uid="{00000000-0005-0000-0000-00006C0B0000}"/>
    <cellStyle name="Note 2 2 5 4 4" xfId="2925" xr:uid="{00000000-0005-0000-0000-00006D0B0000}"/>
    <cellStyle name="Note 2 2 5 4 5" xfId="2926" xr:uid="{00000000-0005-0000-0000-00006E0B0000}"/>
    <cellStyle name="Note 2 2 5 5" xfId="2927" xr:uid="{00000000-0005-0000-0000-00006F0B0000}"/>
    <cellStyle name="Note 2 2 5 6" xfId="2928" xr:uid="{00000000-0005-0000-0000-0000700B0000}"/>
    <cellStyle name="Note 2 2 5 7" xfId="2929" xr:uid="{00000000-0005-0000-0000-0000710B0000}"/>
    <cellStyle name="Note 2 2 5 8" xfId="2930" xr:uid="{00000000-0005-0000-0000-0000720B0000}"/>
    <cellStyle name="Note 2 2 5 9" xfId="2931" xr:uid="{00000000-0005-0000-0000-0000730B0000}"/>
    <cellStyle name="Note 2 2 6" xfId="2932" xr:uid="{00000000-0005-0000-0000-0000740B0000}"/>
    <cellStyle name="Note 2 2 6 2" xfId="2933" xr:uid="{00000000-0005-0000-0000-0000750B0000}"/>
    <cellStyle name="Note 2 2 6 2 2" xfId="2934" xr:uid="{00000000-0005-0000-0000-0000760B0000}"/>
    <cellStyle name="Note 2 2 6 2 2 2" xfId="2935" xr:uid="{00000000-0005-0000-0000-0000770B0000}"/>
    <cellStyle name="Note 2 2 6 2 2 3" xfId="2936" xr:uid="{00000000-0005-0000-0000-0000780B0000}"/>
    <cellStyle name="Note 2 2 6 2 2 4" xfId="2937" xr:uid="{00000000-0005-0000-0000-0000790B0000}"/>
    <cellStyle name="Note 2 2 6 3" xfId="2938" xr:uid="{00000000-0005-0000-0000-00007A0B0000}"/>
    <cellStyle name="Note 2 2 6 3 2" xfId="2939" xr:uid="{00000000-0005-0000-0000-00007B0B0000}"/>
    <cellStyle name="Note 2 2 6 3 3" xfId="2940" xr:uid="{00000000-0005-0000-0000-00007C0B0000}"/>
    <cellStyle name="Note 2 2 6 3 4" xfId="2941" xr:uid="{00000000-0005-0000-0000-00007D0B0000}"/>
    <cellStyle name="Note 2 2 6 4" xfId="2942" xr:uid="{00000000-0005-0000-0000-00007E0B0000}"/>
    <cellStyle name="Note 2 2 6 4 2" xfId="2943" xr:uid="{00000000-0005-0000-0000-00007F0B0000}"/>
    <cellStyle name="Note 2 2 6 4 3" xfId="2944" xr:uid="{00000000-0005-0000-0000-0000800B0000}"/>
    <cellStyle name="Note 2 2 6 4 4" xfId="2945" xr:uid="{00000000-0005-0000-0000-0000810B0000}"/>
    <cellStyle name="Note 2 2 6 4 5" xfId="2946" xr:uid="{00000000-0005-0000-0000-0000820B0000}"/>
    <cellStyle name="Note 2 2 6 5" xfId="2947" xr:uid="{00000000-0005-0000-0000-0000830B0000}"/>
    <cellStyle name="Note 2 2 7" xfId="2948" xr:uid="{00000000-0005-0000-0000-0000840B0000}"/>
    <cellStyle name="Note 2 2 7 2" xfId="2949" xr:uid="{00000000-0005-0000-0000-0000850B0000}"/>
    <cellStyle name="Note 2 2 7 2 2" xfId="2950" xr:uid="{00000000-0005-0000-0000-0000860B0000}"/>
    <cellStyle name="Note 2 2 7 3" xfId="2951" xr:uid="{00000000-0005-0000-0000-0000870B0000}"/>
    <cellStyle name="Note 2 2 7 4" xfId="2952" xr:uid="{00000000-0005-0000-0000-0000880B0000}"/>
    <cellStyle name="Note 2 2 8" xfId="2953" xr:uid="{00000000-0005-0000-0000-0000890B0000}"/>
    <cellStyle name="Note 2 2 8 2" xfId="2954" xr:uid="{00000000-0005-0000-0000-00008A0B0000}"/>
    <cellStyle name="Note 2 2 8 3" xfId="2955" xr:uid="{00000000-0005-0000-0000-00008B0B0000}"/>
    <cellStyle name="Note 2 2 9" xfId="2956" xr:uid="{00000000-0005-0000-0000-00008C0B0000}"/>
    <cellStyle name="Note 2 2 9 2" xfId="2957" xr:uid="{00000000-0005-0000-0000-00008D0B0000}"/>
    <cellStyle name="Note 2 2 9 3" xfId="2958" xr:uid="{00000000-0005-0000-0000-00008E0B0000}"/>
    <cellStyle name="Note 2 3" xfId="2959" xr:uid="{00000000-0005-0000-0000-00008F0B0000}"/>
    <cellStyle name="Note 2 3 10" xfId="2960" xr:uid="{00000000-0005-0000-0000-0000900B0000}"/>
    <cellStyle name="Note 2 3 11" xfId="2961" xr:uid="{00000000-0005-0000-0000-0000910B0000}"/>
    <cellStyle name="Note 2 3 12" xfId="2962" xr:uid="{00000000-0005-0000-0000-0000920B0000}"/>
    <cellStyle name="Note 2 3 13" xfId="2963" xr:uid="{00000000-0005-0000-0000-0000930B0000}"/>
    <cellStyle name="Note 2 3 2" xfId="2964" xr:uid="{00000000-0005-0000-0000-0000940B0000}"/>
    <cellStyle name="Note 2 3 2 10" xfId="2965" xr:uid="{00000000-0005-0000-0000-0000950B0000}"/>
    <cellStyle name="Note 2 3 2 2" xfId="2966" xr:uid="{00000000-0005-0000-0000-0000960B0000}"/>
    <cellStyle name="Note 2 3 2 2 2" xfId="2967" xr:uid="{00000000-0005-0000-0000-0000970B0000}"/>
    <cellStyle name="Note 2 3 2 2 2 2" xfId="2968" xr:uid="{00000000-0005-0000-0000-0000980B0000}"/>
    <cellStyle name="Note 2 3 2 2 2 3" xfId="2969" xr:uid="{00000000-0005-0000-0000-0000990B0000}"/>
    <cellStyle name="Note 2 3 2 2 3" xfId="2970" xr:uid="{00000000-0005-0000-0000-00009A0B0000}"/>
    <cellStyle name="Note 2 3 2 2 3 2" xfId="2971" xr:uid="{00000000-0005-0000-0000-00009B0B0000}"/>
    <cellStyle name="Note 2 3 2 2 3 3" xfId="2972" xr:uid="{00000000-0005-0000-0000-00009C0B0000}"/>
    <cellStyle name="Note 2 3 2 2 3 4" xfId="2973" xr:uid="{00000000-0005-0000-0000-00009D0B0000}"/>
    <cellStyle name="Note 2 3 2 2 4" xfId="2974" xr:uid="{00000000-0005-0000-0000-00009E0B0000}"/>
    <cellStyle name="Note 2 3 2 2 5" xfId="2975" xr:uid="{00000000-0005-0000-0000-00009F0B0000}"/>
    <cellStyle name="Note 2 3 2 2 6" xfId="2976" xr:uid="{00000000-0005-0000-0000-0000A00B0000}"/>
    <cellStyle name="Note 2 3 2 2 7" xfId="2977" xr:uid="{00000000-0005-0000-0000-0000A10B0000}"/>
    <cellStyle name="Note 2 3 2 3" xfId="2978" xr:uid="{00000000-0005-0000-0000-0000A20B0000}"/>
    <cellStyle name="Note 2 3 2 3 2" xfId="2979" xr:uid="{00000000-0005-0000-0000-0000A30B0000}"/>
    <cellStyle name="Note 2 3 2 3 3" xfId="2980" xr:uid="{00000000-0005-0000-0000-0000A40B0000}"/>
    <cellStyle name="Note 2 3 2 4" xfId="2981" xr:uid="{00000000-0005-0000-0000-0000A50B0000}"/>
    <cellStyle name="Note 2 3 2 4 2" xfId="2982" xr:uid="{00000000-0005-0000-0000-0000A60B0000}"/>
    <cellStyle name="Note 2 3 2 4 3" xfId="2983" xr:uid="{00000000-0005-0000-0000-0000A70B0000}"/>
    <cellStyle name="Note 2 3 2 4 4" xfId="2984" xr:uid="{00000000-0005-0000-0000-0000A80B0000}"/>
    <cellStyle name="Note 2 3 2 5" xfId="2985" xr:uid="{00000000-0005-0000-0000-0000A90B0000}"/>
    <cellStyle name="Note 2 3 2 5 2" xfId="2986" xr:uid="{00000000-0005-0000-0000-0000AA0B0000}"/>
    <cellStyle name="Note 2 3 2 5 3" xfId="2987" xr:uid="{00000000-0005-0000-0000-0000AB0B0000}"/>
    <cellStyle name="Note 2 3 2 5 4" xfId="2988" xr:uid="{00000000-0005-0000-0000-0000AC0B0000}"/>
    <cellStyle name="Note 2 3 2 6" xfId="2989" xr:uid="{00000000-0005-0000-0000-0000AD0B0000}"/>
    <cellStyle name="Note 2 3 2 6 2" xfId="2990" xr:uid="{00000000-0005-0000-0000-0000AE0B0000}"/>
    <cellStyle name="Note 2 3 2 6 3" xfId="2991" xr:uid="{00000000-0005-0000-0000-0000AF0B0000}"/>
    <cellStyle name="Note 2 3 2 6 4" xfId="2992" xr:uid="{00000000-0005-0000-0000-0000B00B0000}"/>
    <cellStyle name="Note 2 3 2 7" xfId="2993" xr:uid="{00000000-0005-0000-0000-0000B10B0000}"/>
    <cellStyle name="Note 2 3 2 8" xfId="2994" xr:uid="{00000000-0005-0000-0000-0000B20B0000}"/>
    <cellStyle name="Note 2 3 2 9" xfId="2995" xr:uid="{00000000-0005-0000-0000-0000B30B0000}"/>
    <cellStyle name="Note 2 3 3" xfId="2996" xr:uid="{00000000-0005-0000-0000-0000B40B0000}"/>
    <cellStyle name="Note 2 3 3 10" xfId="2997" xr:uid="{00000000-0005-0000-0000-0000B50B0000}"/>
    <cellStyle name="Note 2 3 3 2" xfId="2998" xr:uid="{00000000-0005-0000-0000-0000B60B0000}"/>
    <cellStyle name="Note 2 3 3 2 2" xfId="2999" xr:uid="{00000000-0005-0000-0000-0000B70B0000}"/>
    <cellStyle name="Note 2 3 3 2 2 2" xfId="3000" xr:uid="{00000000-0005-0000-0000-0000B80B0000}"/>
    <cellStyle name="Note 2 3 3 2 2 3" xfId="3001" xr:uid="{00000000-0005-0000-0000-0000B90B0000}"/>
    <cellStyle name="Note 2 3 3 2 3" xfId="3002" xr:uid="{00000000-0005-0000-0000-0000BA0B0000}"/>
    <cellStyle name="Note 2 3 3 2 3 2" xfId="3003" xr:uid="{00000000-0005-0000-0000-0000BB0B0000}"/>
    <cellStyle name="Note 2 3 3 2 3 3" xfId="3004" xr:uid="{00000000-0005-0000-0000-0000BC0B0000}"/>
    <cellStyle name="Note 2 3 3 2 3 4" xfId="3005" xr:uid="{00000000-0005-0000-0000-0000BD0B0000}"/>
    <cellStyle name="Note 2 3 3 2 4" xfId="3006" xr:uid="{00000000-0005-0000-0000-0000BE0B0000}"/>
    <cellStyle name="Note 2 3 3 2 5" xfId="3007" xr:uid="{00000000-0005-0000-0000-0000BF0B0000}"/>
    <cellStyle name="Note 2 3 3 2 6" xfId="3008" xr:uid="{00000000-0005-0000-0000-0000C00B0000}"/>
    <cellStyle name="Note 2 3 3 2 7" xfId="3009" xr:uid="{00000000-0005-0000-0000-0000C10B0000}"/>
    <cellStyle name="Note 2 3 3 3" xfId="3010" xr:uid="{00000000-0005-0000-0000-0000C20B0000}"/>
    <cellStyle name="Note 2 3 3 3 2" xfId="3011" xr:uid="{00000000-0005-0000-0000-0000C30B0000}"/>
    <cellStyle name="Note 2 3 3 3 3" xfId="3012" xr:uid="{00000000-0005-0000-0000-0000C40B0000}"/>
    <cellStyle name="Note 2 3 3 4" xfId="3013" xr:uid="{00000000-0005-0000-0000-0000C50B0000}"/>
    <cellStyle name="Note 2 3 3 4 2" xfId="3014" xr:uid="{00000000-0005-0000-0000-0000C60B0000}"/>
    <cellStyle name="Note 2 3 3 4 3" xfId="3015" xr:uid="{00000000-0005-0000-0000-0000C70B0000}"/>
    <cellStyle name="Note 2 3 3 4 4" xfId="3016" xr:uid="{00000000-0005-0000-0000-0000C80B0000}"/>
    <cellStyle name="Note 2 3 3 5" xfId="3017" xr:uid="{00000000-0005-0000-0000-0000C90B0000}"/>
    <cellStyle name="Note 2 3 3 5 2" xfId="3018" xr:uid="{00000000-0005-0000-0000-0000CA0B0000}"/>
    <cellStyle name="Note 2 3 3 5 3" xfId="3019" xr:uid="{00000000-0005-0000-0000-0000CB0B0000}"/>
    <cellStyle name="Note 2 3 3 5 4" xfId="3020" xr:uid="{00000000-0005-0000-0000-0000CC0B0000}"/>
    <cellStyle name="Note 2 3 3 6" xfId="3021" xr:uid="{00000000-0005-0000-0000-0000CD0B0000}"/>
    <cellStyle name="Note 2 3 3 6 2" xfId="3022" xr:uid="{00000000-0005-0000-0000-0000CE0B0000}"/>
    <cellStyle name="Note 2 3 3 6 3" xfId="3023" xr:uid="{00000000-0005-0000-0000-0000CF0B0000}"/>
    <cellStyle name="Note 2 3 3 6 4" xfId="3024" xr:uid="{00000000-0005-0000-0000-0000D00B0000}"/>
    <cellStyle name="Note 2 3 3 7" xfId="3025" xr:uid="{00000000-0005-0000-0000-0000D10B0000}"/>
    <cellStyle name="Note 2 3 3 8" xfId="3026" xr:uid="{00000000-0005-0000-0000-0000D20B0000}"/>
    <cellStyle name="Note 2 3 3 9" xfId="3027" xr:uid="{00000000-0005-0000-0000-0000D30B0000}"/>
    <cellStyle name="Note 2 3 4" xfId="3028" xr:uid="{00000000-0005-0000-0000-0000D40B0000}"/>
    <cellStyle name="Note 2 3 4 2" xfId="3029" xr:uid="{00000000-0005-0000-0000-0000D50B0000}"/>
    <cellStyle name="Note 2 3 4 2 2" xfId="3030" xr:uid="{00000000-0005-0000-0000-0000D60B0000}"/>
    <cellStyle name="Note 2 3 4 2 3" xfId="3031" xr:uid="{00000000-0005-0000-0000-0000D70B0000}"/>
    <cellStyle name="Note 2 3 4 3" xfId="3032" xr:uid="{00000000-0005-0000-0000-0000D80B0000}"/>
    <cellStyle name="Note 2 3 4 3 2" xfId="3033" xr:uid="{00000000-0005-0000-0000-0000D90B0000}"/>
    <cellStyle name="Note 2 3 4 3 3" xfId="3034" xr:uid="{00000000-0005-0000-0000-0000DA0B0000}"/>
    <cellStyle name="Note 2 3 4 3 4" xfId="3035" xr:uid="{00000000-0005-0000-0000-0000DB0B0000}"/>
    <cellStyle name="Note 2 3 4 4" xfId="3036" xr:uid="{00000000-0005-0000-0000-0000DC0B0000}"/>
    <cellStyle name="Note 2 3 4 4 2" xfId="3037" xr:uid="{00000000-0005-0000-0000-0000DD0B0000}"/>
    <cellStyle name="Note 2 3 4 4 3" xfId="3038" xr:uid="{00000000-0005-0000-0000-0000DE0B0000}"/>
    <cellStyle name="Note 2 3 4 4 4" xfId="3039" xr:uid="{00000000-0005-0000-0000-0000DF0B0000}"/>
    <cellStyle name="Note 2 3 4 5" xfId="3040" xr:uid="{00000000-0005-0000-0000-0000E00B0000}"/>
    <cellStyle name="Note 2 3 4 5 2" xfId="3041" xr:uid="{00000000-0005-0000-0000-0000E10B0000}"/>
    <cellStyle name="Note 2 3 4 5 3" xfId="3042" xr:uid="{00000000-0005-0000-0000-0000E20B0000}"/>
    <cellStyle name="Note 2 3 4 5 4" xfId="3043" xr:uid="{00000000-0005-0000-0000-0000E30B0000}"/>
    <cellStyle name="Note 2 3 4 6" xfId="3044" xr:uid="{00000000-0005-0000-0000-0000E40B0000}"/>
    <cellStyle name="Note 2 3 4 7" xfId="3045" xr:uid="{00000000-0005-0000-0000-0000E50B0000}"/>
    <cellStyle name="Note 2 3 4 8" xfId="3046" xr:uid="{00000000-0005-0000-0000-0000E60B0000}"/>
    <cellStyle name="Note 2 3 4 9" xfId="3047" xr:uid="{00000000-0005-0000-0000-0000E70B0000}"/>
    <cellStyle name="Note 2 3 5" xfId="3048" xr:uid="{00000000-0005-0000-0000-0000E80B0000}"/>
    <cellStyle name="Note 2 3 5 2" xfId="3049" xr:uid="{00000000-0005-0000-0000-0000E90B0000}"/>
    <cellStyle name="Note 2 3 5 2 2" xfId="3050" xr:uid="{00000000-0005-0000-0000-0000EA0B0000}"/>
    <cellStyle name="Note 2 3 5 2 3" xfId="3051" xr:uid="{00000000-0005-0000-0000-0000EB0B0000}"/>
    <cellStyle name="Note 2 3 5 3" xfId="3052" xr:uid="{00000000-0005-0000-0000-0000EC0B0000}"/>
    <cellStyle name="Note 2 3 5 3 2" xfId="3053" xr:uid="{00000000-0005-0000-0000-0000ED0B0000}"/>
    <cellStyle name="Note 2 3 5 3 3" xfId="3054" xr:uid="{00000000-0005-0000-0000-0000EE0B0000}"/>
    <cellStyle name="Note 2 3 5 3 4" xfId="3055" xr:uid="{00000000-0005-0000-0000-0000EF0B0000}"/>
    <cellStyle name="Note 2 3 5 4" xfId="3056" xr:uid="{00000000-0005-0000-0000-0000F00B0000}"/>
    <cellStyle name="Note 2 3 5 4 2" xfId="3057" xr:uid="{00000000-0005-0000-0000-0000F10B0000}"/>
    <cellStyle name="Note 2 3 5 4 3" xfId="3058" xr:uid="{00000000-0005-0000-0000-0000F20B0000}"/>
    <cellStyle name="Note 2 3 5 4 4" xfId="3059" xr:uid="{00000000-0005-0000-0000-0000F30B0000}"/>
    <cellStyle name="Note 2 3 5 4 5" xfId="3060" xr:uid="{00000000-0005-0000-0000-0000F40B0000}"/>
    <cellStyle name="Note 2 3 5 5" xfId="3061" xr:uid="{00000000-0005-0000-0000-0000F50B0000}"/>
    <cellStyle name="Note 2 3 5 6" xfId="3062" xr:uid="{00000000-0005-0000-0000-0000F60B0000}"/>
    <cellStyle name="Note 2 3 5 7" xfId="3063" xr:uid="{00000000-0005-0000-0000-0000F70B0000}"/>
    <cellStyle name="Note 2 3 5 8" xfId="3064" xr:uid="{00000000-0005-0000-0000-0000F80B0000}"/>
    <cellStyle name="Note 2 3 5 9" xfId="3065" xr:uid="{00000000-0005-0000-0000-0000F90B0000}"/>
    <cellStyle name="Note 2 3 6" xfId="3066" xr:uid="{00000000-0005-0000-0000-0000FA0B0000}"/>
    <cellStyle name="Note 2 3 6 2" xfId="3067" xr:uid="{00000000-0005-0000-0000-0000FB0B0000}"/>
    <cellStyle name="Note 2 3 6 2 2" xfId="3068" xr:uid="{00000000-0005-0000-0000-0000FC0B0000}"/>
    <cellStyle name="Note 2 3 6 2 2 2" xfId="3069" xr:uid="{00000000-0005-0000-0000-0000FD0B0000}"/>
    <cellStyle name="Note 2 3 6 2 2 3" xfId="3070" xr:uid="{00000000-0005-0000-0000-0000FE0B0000}"/>
    <cellStyle name="Note 2 3 6 2 2 4" xfId="3071" xr:uid="{00000000-0005-0000-0000-0000FF0B0000}"/>
    <cellStyle name="Note 2 3 6 3" xfId="3072" xr:uid="{00000000-0005-0000-0000-0000000C0000}"/>
    <cellStyle name="Note 2 3 6 3 2" xfId="3073" xr:uid="{00000000-0005-0000-0000-0000010C0000}"/>
    <cellStyle name="Note 2 3 6 3 3" xfId="3074" xr:uid="{00000000-0005-0000-0000-0000020C0000}"/>
    <cellStyle name="Note 2 3 6 3 4" xfId="3075" xr:uid="{00000000-0005-0000-0000-0000030C0000}"/>
    <cellStyle name="Note 2 3 6 4" xfId="3076" xr:uid="{00000000-0005-0000-0000-0000040C0000}"/>
    <cellStyle name="Note 2 3 6 4 2" xfId="3077" xr:uid="{00000000-0005-0000-0000-0000050C0000}"/>
    <cellStyle name="Note 2 3 6 4 3" xfId="3078" xr:uid="{00000000-0005-0000-0000-0000060C0000}"/>
    <cellStyle name="Note 2 3 6 4 4" xfId="3079" xr:uid="{00000000-0005-0000-0000-0000070C0000}"/>
    <cellStyle name="Note 2 3 6 4 5" xfId="3080" xr:uid="{00000000-0005-0000-0000-0000080C0000}"/>
    <cellStyle name="Note 2 3 6 5" xfId="3081" xr:uid="{00000000-0005-0000-0000-0000090C0000}"/>
    <cellStyle name="Note 2 3 7" xfId="3082" xr:uid="{00000000-0005-0000-0000-00000A0C0000}"/>
    <cellStyle name="Note 2 3 7 2" xfId="3083" xr:uid="{00000000-0005-0000-0000-00000B0C0000}"/>
    <cellStyle name="Note 2 3 7 2 2" xfId="3084" xr:uid="{00000000-0005-0000-0000-00000C0C0000}"/>
    <cellStyle name="Note 2 3 7 3" xfId="3085" xr:uid="{00000000-0005-0000-0000-00000D0C0000}"/>
    <cellStyle name="Note 2 3 7 4" xfId="3086" xr:uid="{00000000-0005-0000-0000-00000E0C0000}"/>
    <cellStyle name="Note 2 3 8" xfId="3087" xr:uid="{00000000-0005-0000-0000-00000F0C0000}"/>
    <cellStyle name="Note 2 3 8 2" xfId="3088" xr:uid="{00000000-0005-0000-0000-0000100C0000}"/>
    <cellStyle name="Note 2 3 8 3" xfId="3089" xr:uid="{00000000-0005-0000-0000-0000110C0000}"/>
    <cellStyle name="Note 2 3 9" xfId="3090" xr:uid="{00000000-0005-0000-0000-0000120C0000}"/>
    <cellStyle name="Note 2 3 9 2" xfId="3091" xr:uid="{00000000-0005-0000-0000-0000130C0000}"/>
    <cellStyle name="Note 2 3 9 3" xfId="3092" xr:uid="{00000000-0005-0000-0000-0000140C0000}"/>
    <cellStyle name="Note 2 4" xfId="3093" xr:uid="{00000000-0005-0000-0000-0000150C0000}"/>
    <cellStyle name="Note 2 4 10" xfId="3094" xr:uid="{00000000-0005-0000-0000-0000160C0000}"/>
    <cellStyle name="Note 2 4 2" xfId="3095" xr:uid="{00000000-0005-0000-0000-0000170C0000}"/>
    <cellStyle name="Note 2 4 2 2" xfId="3096" xr:uid="{00000000-0005-0000-0000-0000180C0000}"/>
    <cellStyle name="Note 2 4 2 2 2" xfId="3097" xr:uid="{00000000-0005-0000-0000-0000190C0000}"/>
    <cellStyle name="Note 2 4 2 2 2 2" xfId="3098" xr:uid="{00000000-0005-0000-0000-00001A0C0000}"/>
    <cellStyle name="Note 2 4 2 2 2 3" xfId="3099" xr:uid="{00000000-0005-0000-0000-00001B0C0000}"/>
    <cellStyle name="Note 2 4 2 2 2 4" xfId="3100" xr:uid="{00000000-0005-0000-0000-00001C0C0000}"/>
    <cellStyle name="Note 2 4 2 2 3" xfId="3101" xr:uid="{00000000-0005-0000-0000-00001D0C0000}"/>
    <cellStyle name="Note 2 4 2 2 4" xfId="3102" xr:uid="{00000000-0005-0000-0000-00001E0C0000}"/>
    <cellStyle name="Note 2 4 2 2 5" xfId="3103" xr:uid="{00000000-0005-0000-0000-00001F0C0000}"/>
    <cellStyle name="Note 2 4 2 2 6" xfId="3104" xr:uid="{00000000-0005-0000-0000-0000200C0000}"/>
    <cellStyle name="Note 2 4 2 3" xfId="3105" xr:uid="{00000000-0005-0000-0000-0000210C0000}"/>
    <cellStyle name="Note 2 4 2 3 2" xfId="3106" xr:uid="{00000000-0005-0000-0000-0000220C0000}"/>
    <cellStyle name="Note 2 4 2 3 3" xfId="3107" xr:uid="{00000000-0005-0000-0000-0000230C0000}"/>
    <cellStyle name="Note 2 4 2 3 4" xfId="3108" xr:uid="{00000000-0005-0000-0000-0000240C0000}"/>
    <cellStyle name="Note 2 4 2 4" xfId="3109" xr:uid="{00000000-0005-0000-0000-0000250C0000}"/>
    <cellStyle name="Note 2 4 2 4 2" xfId="3110" xr:uid="{00000000-0005-0000-0000-0000260C0000}"/>
    <cellStyle name="Note 2 4 2 4 3" xfId="3111" xr:uid="{00000000-0005-0000-0000-0000270C0000}"/>
    <cellStyle name="Note 2 4 2 4 4" xfId="3112" xr:uid="{00000000-0005-0000-0000-0000280C0000}"/>
    <cellStyle name="Note 2 4 2 5" xfId="3113" xr:uid="{00000000-0005-0000-0000-0000290C0000}"/>
    <cellStyle name="Note 2 4 2 5 2" xfId="3114" xr:uid="{00000000-0005-0000-0000-00002A0C0000}"/>
    <cellStyle name="Note 2 4 2 5 3" xfId="3115" xr:uid="{00000000-0005-0000-0000-00002B0C0000}"/>
    <cellStyle name="Note 2 4 2 5 4" xfId="3116" xr:uid="{00000000-0005-0000-0000-00002C0C0000}"/>
    <cellStyle name="Note 2 4 2 6" xfId="3117" xr:uid="{00000000-0005-0000-0000-00002D0C0000}"/>
    <cellStyle name="Note 2 4 2 7" xfId="3118" xr:uid="{00000000-0005-0000-0000-00002E0C0000}"/>
    <cellStyle name="Note 2 4 2 8" xfId="3119" xr:uid="{00000000-0005-0000-0000-00002F0C0000}"/>
    <cellStyle name="Note 2 4 2 9" xfId="3120" xr:uid="{00000000-0005-0000-0000-0000300C0000}"/>
    <cellStyle name="Note 2 4 3" xfId="3121" xr:uid="{00000000-0005-0000-0000-0000310C0000}"/>
    <cellStyle name="Note 2 4 3 2" xfId="3122" xr:uid="{00000000-0005-0000-0000-0000320C0000}"/>
    <cellStyle name="Note 2 4 3 2 2" xfId="3123" xr:uid="{00000000-0005-0000-0000-0000330C0000}"/>
    <cellStyle name="Note 2 4 3 2 2 2" xfId="3124" xr:uid="{00000000-0005-0000-0000-0000340C0000}"/>
    <cellStyle name="Note 2 4 3 2 2 3" xfId="3125" xr:uid="{00000000-0005-0000-0000-0000350C0000}"/>
    <cellStyle name="Note 2 4 3 2 2 4" xfId="3126" xr:uid="{00000000-0005-0000-0000-0000360C0000}"/>
    <cellStyle name="Note 2 4 3 2 3" xfId="3127" xr:uid="{00000000-0005-0000-0000-0000370C0000}"/>
    <cellStyle name="Note 2 4 3 2 4" xfId="3128" xr:uid="{00000000-0005-0000-0000-0000380C0000}"/>
    <cellStyle name="Note 2 4 3 2 5" xfId="3129" xr:uid="{00000000-0005-0000-0000-0000390C0000}"/>
    <cellStyle name="Note 2 4 3 2 6" xfId="3130" xr:uid="{00000000-0005-0000-0000-00003A0C0000}"/>
    <cellStyle name="Note 2 4 3 3" xfId="3131" xr:uid="{00000000-0005-0000-0000-00003B0C0000}"/>
    <cellStyle name="Note 2 4 3 3 2" xfId="3132" xr:uid="{00000000-0005-0000-0000-00003C0C0000}"/>
    <cellStyle name="Note 2 4 3 3 3" xfId="3133" xr:uid="{00000000-0005-0000-0000-00003D0C0000}"/>
    <cellStyle name="Note 2 4 3 3 4" xfId="3134" xr:uid="{00000000-0005-0000-0000-00003E0C0000}"/>
    <cellStyle name="Note 2 4 3 4" xfId="3135" xr:uid="{00000000-0005-0000-0000-00003F0C0000}"/>
    <cellStyle name="Note 2 4 3 4 2" xfId="3136" xr:uid="{00000000-0005-0000-0000-0000400C0000}"/>
    <cellStyle name="Note 2 4 3 4 3" xfId="3137" xr:uid="{00000000-0005-0000-0000-0000410C0000}"/>
    <cellStyle name="Note 2 4 3 4 4" xfId="3138" xr:uid="{00000000-0005-0000-0000-0000420C0000}"/>
    <cellStyle name="Note 2 4 3 5" xfId="3139" xr:uid="{00000000-0005-0000-0000-0000430C0000}"/>
    <cellStyle name="Note 2 4 3 5 2" xfId="3140" xr:uid="{00000000-0005-0000-0000-0000440C0000}"/>
    <cellStyle name="Note 2 4 3 5 3" xfId="3141" xr:uid="{00000000-0005-0000-0000-0000450C0000}"/>
    <cellStyle name="Note 2 4 3 5 4" xfId="3142" xr:uid="{00000000-0005-0000-0000-0000460C0000}"/>
    <cellStyle name="Note 2 4 3 5 5" xfId="3143" xr:uid="{00000000-0005-0000-0000-0000470C0000}"/>
    <cellStyle name="Note 2 4 3 6" xfId="3144" xr:uid="{00000000-0005-0000-0000-0000480C0000}"/>
    <cellStyle name="Note 2 4 3 7" xfId="3145" xr:uid="{00000000-0005-0000-0000-0000490C0000}"/>
    <cellStyle name="Note 2 4 3 8" xfId="3146" xr:uid="{00000000-0005-0000-0000-00004A0C0000}"/>
    <cellStyle name="Note 2 4 3 9" xfId="3147" xr:uid="{00000000-0005-0000-0000-00004B0C0000}"/>
    <cellStyle name="Note 2 4 4" xfId="3148" xr:uid="{00000000-0005-0000-0000-00004C0C0000}"/>
    <cellStyle name="Note 2 4 4 2" xfId="3149" xr:uid="{00000000-0005-0000-0000-00004D0C0000}"/>
    <cellStyle name="Note 2 4 4 2 2" xfId="3150" xr:uid="{00000000-0005-0000-0000-00004E0C0000}"/>
    <cellStyle name="Note 2 4 4 2 2 2" xfId="3151" xr:uid="{00000000-0005-0000-0000-00004F0C0000}"/>
    <cellStyle name="Note 2 4 4 2 2 3" xfId="3152" xr:uid="{00000000-0005-0000-0000-0000500C0000}"/>
    <cellStyle name="Note 2 4 4 2 2 4" xfId="3153" xr:uid="{00000000-0005-0000-0000-0000510C0000}"/>
    <cellStyle name="Note 2 4 4 3" xfId="3154" xr:uid="{00000000-0005-0000-0000-0000520C0000}"/>
    <cellStyle name="Note 2 4 4 3 2" xfId="3155" xr:uid="{00000000-0005-0000-0000-0000530C0000}"/>
    <cellStyle name="Note 2 4 4 3 3" xfId="3156" xr:uid="{00000000-0005-0000-0000-0000540C0000}"/>
    <cellStyle name="Note 2 4 4 3 4" xfId="3157" xr:uid="{00000000-0005-0000-0000-0000550C0000}"/>
    <cellStyle name="Note 2 4 4 4" xfId="3158" xr:uid="{00000000-0005-0000-0000-0000560C0000}"/>
    <cellStyle name="Note 2 4 4 4 2" xfId="3159" xr:uid="{00000000-0005-0000-0000-0000570C0000}"/>
    <cellStyle name="Note 2 4 4 4 3" xfId="3160" xr:uid="{00000000-0005-0000-0000-0000580C0000}"/>
    <cellStyle name="Note 2 4 4 4 4" xfId="3161" xr:uid="{00000000-0005-0000-0000-0000590C0000}"/>
    <cellStyle name="Note 2 4 4 5" xfId="3162" xr:uid="{00000000-0005-0000-0000-00005A0C0000}"/>
    <cellStyle name="Note 2 4 4 5 2" xfId="3163" xr:uid="{00000000-0005-0000-0000-00005B0C0000}"/>
    <cellStyle name="Note 2 4 4 5 3" xfId="3164" xr:uid="{00000000-0005-0000-0000-00005C0C0000}"/>
    <cellStyle name="Note 2 4 4 5 4" xfId="3165" xr:uid="{00000000-0005-0000-0000-00005D0C0000}"/>
    <cellStyle name="Note 2 4 4 5 5" xfId="3166" xr:uid="{00000000-0005-0000-0000-00005E0C0000}"/>
    <cellStyle name="Note 2 4 4 6" xfId="3167" xr:uid="{00000000-0005-0000-0000-00005F0C0000}"/>
    <cellStyle name="Note 2 4 4 7" xfId="3168" xr:uid="{00000000-0005-0000-0000-0000600C0000}"/>
    <cellStyle name="Note 2 4 4 8" xfId="3169" xr:uid="{00000000-0005-0000-0000-0000610C0000}"/>
    <cellStyle name="Note 2 4 4 9" xfId="3170" xr:uid="{00000000-0005-0000-0000-0000620C0000}"/>
    <cellStyle name="Note 2 4 5" xfId="3171" xr:uid="{00000000-0005-0000-0000-0000630C0000}"/>
    <cellStyle name="Note 2 4 5 2" xfId="3172" xr:uid="{00000000-0005-0000-0000-0000640C0000}"/>
    <cellStyle name="Note 2 4 5 2 2" xfId="3173" xr:uid="{00000000-0005-0000-0000-0000650C0000}"/>
    <cellStyle name="Note 2 4 5 2 3" xfId="3174" xr:uid="{00000000-0005-0000-0000-0000660C0000}"/>
    <cellStyle name="Note 2 4 5 2 4" xfId="3175" xr:uid="{00000000-0005-0000-0000-0000670C0000}"/>
    <cellStyle name="Note 2 4 5 3" xfId="3176" xr:uid="{00000000-0005-0000-0000-0000680C0000}"/>
    <cellStyle name="Note 2 4 5 4" xfId="3177" xr:uid="{00000000-0005-0000-0000-0000690C0000}"/>
    <cellStyle name="Note 2 4 5 5" xfId="3178" xr:uid="{00000000-0005-0000-0000-00006A0C0000}"/>
    <cellStyle name="Note 2 4 5 6" xfId="3179" xr:uid="{00000000-0005-0000-0000-00006B0C0000}"/>
    <cellStyle name="Note 2 4 6" xfId="3180" xr:uid="{00000000-0005-0000-0000-00006C0C0000}"/>
    <cellStyle name="Note 2 4 6 2" xfId="3181" xr:uid="{00000000-0005-0000-0000-00006D0C0000}"/>
    <cellStyle name="Note 2 4 6 3" xfId="3182" xr:uid="{00000000-0005-0000-0000-00006E0C0000}"/>
    <cellStyle name="Note 2 4 6 4" xfId="3183" xr:uid="{00000000-0005-0000-0000-00006F0C0000}"/>
    <cellStyle name="Note 2 4 7" xfId="3184" xr:uid="{00000000-0005-0000-0000-0000700C0000}"/>
    <cellStyle name="Note 2 4 8" xfId="3185" xr:uid="{00000000-0005-0000-0000-0000710C0000}"/>
    <cellStyle name="Note 2 4 9" xfId="3186" xr:uid="{00000000-0005-0000-0000-0000720C0000}"/>
    <cellStyle name="Note 2 5" xfId="3187" xr:uid="{00000000-0005-0000-0000-0000730C0000}"/>
    <cellStyle name="Note 2 5 2" xfId="3188" xr:uid="{00000000-0005-0000-0000-0000740C0000}"/>
    <cellStyle name="Note 2 5 2 2" xfId="3189" xr:uid="{00000000-0005-0000-0000-0000750C0000}"/>
    <cellStyle name="Note 2 5 2 2 2" xfId="3190" xr:uid="{00000000-0005-0000-0000-0000760C0000}"/>
    <cellStyle name="Note 2 5 2 2 2 2" xfId="3191" xr:uid="{00000000-0005-0000-0000-0000770C0000}"/>
    <cellStyle name="Note 2 5 2 2 2 3" xfId="3192" xr:uid="{00000000-0005-0000-0000-0000780C0000}"/>
    <cellStyle name="Note 2 5 2 2 2 4" xfId="3193" xr:uid="{00000000-0005-0000-0000-0000790C0000}"/>
    <cellStyle name="Note 2 5 2 2 3" xfId="3194" xr:uid="{00000000-0005-0000-0000-00007A0C0000}"/>
    <cellStyle name="Note 2 5 2 2 4" xfId="3195" xr:uid="{00000000-0005-0000-0000-00007B0C0000}"/>
    <cellStyle name="Note 2 5 2 2 5" xfId="3196" xr:uid="{00000000-0005-0000-0000-00007C0C0000}"/>
    <cellStyle name="Note 2 5 2 2 6" xfId="3197" xr:uid="{00000000-0005-0000-0000-00007D0C0000}"/>
    <cellStyle name="Note 2 5 2 3" xfId="3198" xr:uid="{00000000-0005-0000-0000-00007E0C0000}"/>
    <cellStyle name="Note 2 5 2 3 2" xfId="3199" xr:uid="{00000000-0005-0000-0000-00007F0C0000}"/>
    <cellStyle name="Note 2 5 2 3 3" xfId="3200" xr:uid="{00000000-0005-0000-0000-0000800C0000}"/>
    <cellStyle name="Note 2 5 2 3 4" xfId="3201" xr:uid="{00000000-0005-0000-0000-0000810C0000}"/>
    <cellStyle name="Note 2 5 2 4" xfId="3202" xr:uid="{00000000-0005-0000-0000-0000820C0000}"/>
    <cellStyle name="Note 2 5 2 4 2" xfId="3203" xr:uid="{00000000-0005-0000-0000-0000830C0000}"/>
    <cellStyle name="Note 2 5 2 4 3" xfId="3204" xr:uid="{00000000-0005-0000-0000-0000840C0000}"/>
    <cellStyle name="Note 2 5 2 4 4" xfId="3205" xr:uid="{00000000-0005-0000-0000-0000850C0000}"/>
    <cellStyle name="Note 2 5 2 5" xfId="3206" xr:uid="{00000000-0005-0000-0000-0000860C0000}"/>
    <cellStyle name="Note 2 5 2 5 2" xfId="3207" xr:uid="{00000000-0005-0000-0000-0000870C0000}"/>
    <cellStyle name="Note 2 5 2 5 3" xfId="3208" xr:uid="{00000000-0005-0000-0000-0000880C0000}"/>
    <cellStyle name="Note 2 5 2 5 4" xfId="3209" xr:uid="{00000000-0005-0000-0000-0000890C0000}"/>
    <cellStyle name="Note 2 5 2 6" xfId="3210" xr:uid="{00000000-0005-0000-0000-00008A0C0000}"/>
    <cellStyle name="Note 2 5 2 7" xfId="3211" xr:uid="{00000000-0005-0000-0000-00008B0C0000}"/>
    <cellStyle name="Note 2 5 2 8" xfId="3212" xr:uid="{00000000-0005-0000-0000-00008C0C0000}"/>
    <cellStyle name="Note 2 5 2 9" xfId="3213" xr:uid="{00000000-0005-0000-0000-00008D0C0000}"/>
    <cellStyle name="Note 2 5 3" xfId="3214" xr:uid="{00000000-0005-0000-0000-00008E0C0000}"/>
    <cellStyle name="Note 2 5 3 2" xfId="3215" xr:uid="{00000000-0005-0000-0000-00008F0C0000}"/>
    <cellStyle name="Note 2 5 3 2 2" xfId="3216" xr:uid="{00000000-0005-0000-0000-0000900C0000}"/>
    <cellStyle name="Note 2 5 3 2 3" xfId="3217" xr:uid="{00000000-0005-0000-0000-0000910C0000}"/>
    <cellStyle name="Note 2 5 3 3" xfId="3218" xr:uid="{00000000-0005-0000-0000-0000920C0000}"/>
    <cellStyle name="Note 2 5 3 3 2" xfId="3219" xr:uid="{00000000-0005-0000-0000-0000930C0000}"/>
    <cellStyle name="Note 2 5 3 3 3" xfId="3220" xr:uid="{00000000-0005-0000-0000-0000940C0000}"/>
    <cellStyle name="Note 2 5 3 3 4" xfId="3221" xr:uid="{00000000-0005-0000-0000-0000950C0000}"/>
    <cellStyle name="Note 2 5 3 4" xfId="3222" xr:uid="{00000000-0005-0000-0000-0000960C0000}"/>
    <cellStyle name="Note 2 5 3 4 2" xfId="3223" xr:uid="{00000000-0005-0000-0000-0000970C0000}"/>
    <cellStyle name="Note 2 5 3 4 3" xfId="3224" xr:uid="{00000000-0005-0000-0000-0000980C0000}"/>
    <cellStyle name="Note 2 5 3 4 4" xfId="3225" xr:uid="{00000000-0005-0000-0000-0000990C0000}"/>
    <cellStyle name="Note 2 5 3 5" xfId="3226" xr:uid="{00000000-0005-0000-0000-00009A0C0000}"/>
    <cellStyle name="Note 2 5 3 5 2" xfId="3227" xr:uid="{00000000-0005-0000-0000-00009B0C0000}"/>
    <cellStyle name="Note 2 5 3 5 3" xfId="3228" xr:uid="{00000000-0005-0000-0000-00009C0C0000}"/>
    <cellStyle name="Note 2 5 3 5 4" xfId="3229" xr:uid="{00000000-0005-0000-0000-00009D0C0000}"/>
    <cellStyle name="Note 2 5 3 5 5" xfId="3230" xr:uid="{00000000-0005-0000-0000-00009E0C0000}"/>
    <cellStyle name="Note 2 5 3 6" xfId="3231" xr:uid="{00000000-0005-0000-0000-00009F0C0000}"/>
    <cellStyle name="Note 2 5 3 7" xfId="3232" xr:uid="{00000000-0005-0000-0000-0000A00C0000}"/>
    <cellStyle name="Note 2 5 3 8" xfId="3233" xr:uid="{00000000-0005-0000-0000-0000A10C0000}"/>
    <cellStyle name="Note 2 5 3 9" xfId="3234" xr:uid="{00000000-0005-0000-0000-0000A20C0000}"/>
    <cellStyle name="Note 2 5 4" xfId="3235" xr:uid="{00000000-0005-0000-0000-0000A30C0000}"/>
    <cellStyle name="Note 2 5 4 2" xfId="3236" xr:uid="{00000000-0005-0000-0000-0000A40C0000}"/>
    <cellStyle name="Note 2 5 4 2 2" xfId="3237" xr:uid="{00000000-0005-0000-0000-0000A50C0000}"/>
    <cellStyle name="Note 2 5 4 2 2 2" xfId="3238" xr:uid="{00000000-0005-0000-0000-0000A60C0000}"/>
    <cellStyle name="Note 2 5 4 2 2 3" xfId="3239" xr:uid="{00000000-0005-0000-0000-0000A70C0000}"/>
    <cellStyle name="Note 2 5 4 2 2 4" xfId="3240" xr:uid="{00000000-0005-0000-0000-0000A80C0000}"/>
    <cellStyle name="Note 2 5 4 3" xfId="3241" xr:uid="{00000000-0005-0000-0000-0000A90C0000}"/>
    <cellStyle name="Note 2 5 4 3 2" xfId="3242" xr:uid="{00000000-0005-0000-0000-0000AA0C0000}"/>
    <cellStyle name="Note 2 5 4 3 3" xfId="3243" xr:uid="{00000000-0005-0000-0000-0000AB0C0000}"/>
    <cellStyle name="Note 2 5 4 3 4" xfId="3244" xr:uid="{00000000-0005-0000-0000-0000AC0C0000}"/>
    <cellStyle name="Note 2 5 4 4" xfId="3245" xr:uid="{00000000-0005-0000-0000-0000AD0C0000}"/>
    <cellStyle name="Note 2 5 4 4 2" xfId="3246" xr:uid="{00000000-0005-0000-0000-0000AE0C0000}"/>
    <cellStyle name="Note 2 5 4 4 3" xfId="3247" xr:uid="{00000000-0005-0000-0000-0000AF0C0000}"/>
    <cellStyle name="Note 2 5 4 4 4" xfId="3248" xr:uid="{00000000-0005-0000-0000-0000B00C0000}"/>
    <cellStyle name="Note 2 5 4 4 5" xfId="3249" xr:uid="{00000000-0005-0000-0000-0000B10C0000}"/>
    <cellStyle name="Note 2 5 4 5" xfId="3250" xr:uid="{00000000-0005-0000-0000-0000B20C0000}"/>
    <cellStyle name="Note 2 5 4 6" xfId="3251" xr:uid="{00000000-0005-0000-0000-0000B30C0000}"/>
    <cellStyle name="Note 2 5 4 7" xfId="3252" xr:uid="{00000000-0005-0000-0000-0000B40C0000}"/>
    <cellStyle name="Note 2 5 4 8" xfId="3253" xr:uid="{00000000-0005-0000-0000-0000B50C0000}"/>
    <cellStyle name="Note 2 5 5" xfId="3254" xr:uid="{00000000-0005-0000-0000-0000B60C0000}"/>
    <cellStyle name="Note 2 5 5 2" xfId="3255" xr:uid="{00000000-0005-0000-0000-0000B70C0000}"/>
    <cellStyle name="Note 2 5 5 3" xfId="3256" xr:uid="{00000000-0005-0000-0000-0000B80C0000}"/>
    <cellStyle name="Note 2 5 5 4" xfId="3257" xr:uid="{00000000-0005-0000-0000-0000B90C0000}"/>
    <cellStyle name="Note 2 5 6" xfId="3258" xr:uid="{00000000-0005-0000-0000-0000BA0C0000}"/>
    <cellStyle name="Note 2 5 7" xfId="3259" xr:uid="{00000000-0005-0000-0000-0000BB0C0000}"/>
    <cellStyle name="Note 2 5 8" xfId="3260" xr:uid="{00000000-0005-0000-0000-0000BC0C0000}"/>
    <cellStyle name="Note 2 5 9" xfId="3261" xr:uid="{00000000-0005-0000-0000-0000BD0C0000}"/>
    <cellStyle name="Note 2 6" xfId="3262" xr:uid="{00000000-0005-0000-0000-0000BE0C0000}"/>
    <cellStyle name="Note 2 6 2" xfId="3263" xr:uid="{00000000-0005-0000-0000-0000BF0C0000}"/>
    <cellStyle name="Note 2 6 2 2" xfId="3264" xr:uid="{00000000-0005-0000-0000-0000C00C0000}"/>
    <cellStyle name="Note 2 6 2 2 2" xfId="3265" xr:uid="{00000000-0005-0000-0000-0000C10C0000}"/>
    <cellStyle name="Note 2 6 2 2 3" xfId="3266" xr:uid="{00000000-0005-0000-0000-0000C20C0000}"/>
    <cellStyle name="Note 2 6 2 3" xfId="3267" xr:uid="{00000000-0005-0000-0000-0000C30C0000}"/>
    <cellStyle name="Note 2 6 2 3 2" xfId="3268" xr:uid="{00000000-0005-0000-0000-0000C40C0000}"/>
    <cellStyle name="Note 2 6 2 3 3" xfId="3269" xr:uid="{00000000-0005-0000-0000-0000C50C0000}"/>
    <cellStyle name="Note 2 6 2 3 4" xfId="3270" xr:uid="{00000000-0005-0000-0000-0000C60C0000}"/>
    <cellStyle name="Note 2 6 2 4" xfId="3271" xr:uid="{00000000-0005-0000-0000-0000C70C0000}"/>
    <cellStyle name="Note 2 6 2 4 2" xfId="3272" xr:uid="{00000000-0005-0000-0000-0000C80C0000}"/>
    <cellStyle name="Note 2 6 2 4 3" xfId="3273" xr:uid="{00000000-0005-0000-0000-0000C90C0000}"/>
    <cellStyle name="Note 2 6 2 4 4" xfId="3274" xr:uid="{00000000-0005-0000-0000-0000CA0C0000}"/>
    <cellStyle name="Note 2 6 2 4 5" xfId="3275" xr:uid="{00000000-0005-0000-0000-0000CB0C0000}"/>
    <cellStyle name="Note 2 6 3" xfId="3276" xr:uid="{00000000-0005-0000-0000-0000CC0C0000}"/>
    <cellStyle name="Note 2 6 3 2" xfId="3277" xr:uid="{00000000-0005-0000-0000-0000CD0C0000}"/>
    <cellStyle name="Note 2 6 3 3" xfId="3278" xr:uid="{00000000-0005-0000-0000-0000CE0C0000}"/>
    <cellStyle name="Note 2 6 4" xfId="3279" xr:uid="{00000000-0005-0000-0000-0000CF0C0000}"/>
    <cellStyle name="Note 2 6 4 2" xfId="3280" xr:uid="{00000000-0005-0000-0000-0000D00C0000}"/>
    <cellStyle name="Note 2 6 4 3" xfId="3281" xr:uid="{00000000-0005-0000-0000-0000D10C0000}"/>
    <cellStyle name="Note 2 6 4 4" xfId="3282" xr:uid="{00000000-0005-0000-0000-0000D20C0000}"/>
    <cellStyle name="Note 2 6 5" xfId="3283" xr:uid="{00000000-0005-0000-0000-0000D30C0000}"/>
    <cellStyle name="Note 2 6 5 2" xfId="3284" xr:uid="{00000000-0005-0000-0000-0000D40C0000}"/>
    <cellStyle name="Note 2 6 5 3" xfId="3285" xr:uid="{00000000-0005-0000-0000-0000D50C0000}"/>
    <cellStyle name="Note 2 6 5 4" xfId="3286" xr:uid="{00000000-0005-0000-0000-0000D60C0000}"/>
    <cellStyle name="Note 2 6 5 5" xfId="3287" xr:uid="{00000000-0005-0000-0000-0000D70C0000}"/>
    <cellStyle name="Note 2 6 6" xfId="3288" xr:uid="{00000000-0005-0000-0000-0000D80C0000}"/>
    <cellStyle name="Note 2 7" xfId="3289" xr:uid="{00000000-0005-0000-0000-0000D90C0000}"/>
    <cellStyle name="Note 2 8" xfId="3290" xr:uid="{00000000-0005-0000-0000-0000DA0C0000}"/>
    <cellStyle name="Note 2 9" xfId="3291" xr:uid="{00000000-0005-0000-0000-0000DB0C0000}"/>
    <cellStyle name="Note 3" xfId="3292" xr:uid="{00000000-0005-0000-0000-0000DC0C0000}"/>
    <cellStyle name="nRow" xfId="3293" xr:uid="{00000000-0005-0000-0000-0000DD0C0000}"/>
    <cellStyle name="Obliczenia" xfId="3294" xr:uid="{00000000-0005-0000-0000-0000DE0C0000}"/>
    <cellStyle name="Összesen" xfId="3295" xr:uid="{00000000-0005-0000-0000-0000DF0C0000}"/>
    <cellStyle name="Output 2" xfId="3296" xr:uid="{00000000-0005-0000-0000-0000E00C0000}"/>
    <cellStyle name="Output 2 10" xfId="3297" xr:uid="{00000000-0005-0000-0000-0000E10C0000}"/>
    <cellStyle name="Output 2 11" xfId="3298" xr:uid="{00000000-0005-0000-0000-0000E20C0000}"/>
    <cellStyle name="Output 2 2" xfId="3299" xr:uid="{00000000-0005-0000-0000-0000E30C0000}"/>
    <cellStyle name="Output 2 2 10" xfId="3300" xr:uid="{00000000-0005-0000-0000-0000E40C0000}"/>
    <cellStyle name="Output 2 2 11" xfId="3301" xr:uid="{00000000-0005-0000-0000-0000E50C0000}"/>
    <cellStyle name="Output 2 2 2" xfId="3302" xr:uid="{00000000-0005-0000-0000-0000E60C0000}"/>
    <cellStyle name="Output 2 2 2 2" xfId="3303" xr:uid="{00000000-0005-0000-0000-0000E70C0000}"/>
    <cellStyle name="Output 2 2 2 2 2" xfId="3304" xr:uid="{00000000-0005-0000-0000-0000E80C0000}"/>
    <cellStyle name="Output 2 2 2 2 2 2" xfId="3305" xr:uid="{00000000-0005-0000-0000-0000E90C0000}"/>
    <cellStyle name="Output 2 2 2 2 2 3" xfId="3306" xr:uid="{00000000-0005-0000-0000-0000EA0C0000}"/>
    <cellStyle name="Output 2 2 2 2 2 4" xfId="3307" xr:uid="{00000000-0005-0000-0000-0000EB0C0000}"/>
    <cellStyle name="Output 2 2 2 2 3" xfId="3308" xr:uid="{00000000-0005-0000-0000-0000EC0C0000}"/>
    <cellStyle name="Output 2 2 2 2 3 2" xfId="3309" xr:uid="{00000000-0005-0000-0000-0000ED0C0000}"/>
    <cellStyle name="Output 2 2 2 2 3 3" xfId="3310" xr:uid="{00000000-0005-0000-0000-0000EE0C0000}"/>
    <cellStyle name="Output 2 2 2 2 3 4" xfId="3311" xr:uid="{00000000-0005-0000-0000-0000EF0C0000}"/>
    <cellStyle name="Output 2 2 2 2 4" xfId="3312" xr:uid="{00000000-0005-0000-0000-0000F00C0000}"/>
    <cellStyle name="Output 2 2 2 2 5" xfId="3313" xr:uid="{00000000-0005-0000-0000-0000F10C0000}"/>
    <cellStyle name="Output 2 2 2 2 6" xfId="3314" xr:uid="{00000000-0005-0000-0000-0000F20C0000}"/>
    <cellStyle name="Output 2 2 2 2 7" xfId="3315" xr:uid="{00000000-0005-0000-0000-0000F30C0000}"/>
    <cellStyle name="Output 2 2 2 3" xfId="3316" xr:uid="{00000000-0005-0000-0000-0000F40C0000}"/>
    <cellStyle name="Output 2 2 2 3 2" xfId="3317" xr:uid="{00000000-0005-0000-0000-0000F50C0000}"/>
    <cellStyle name="Output 2 2 2 3 3" xfId="3318" xr:uid="{00000000-0005-0000-0000-0000F60C0000}"/>
    <cellStyle name="Output 2 2 2 3 4" xfId="3319" xr:uid="{00000000-0005-0000-0000-0000F70C0000}"/>
    <cellStyle name="Output 2 2 2 4" xfId="3320" xr:uid="{00000000-0005-0000-0000-0000F80C0000}"/>
    <cellStyle name="Output 2 2 2 4 2" xfId="3321" xr:uid="{00000000-0005-0000-0000-0000F90C0000}"/>
    <cellStyle name="Output 2 2 2 4 3" xfId="3322" xr:uid="{00000000-0005-0000-0000-0000FA0C0000}"/>
    <cellStyle name="Output 2 2 2 4 4" xfId="3323" xr:uid="{00000000-0005-0000-0000-0000FB0C0000}"/>
    <cellStyle name="Output 2 2 2 5" xfId="3324" xr:uid="{00000000-0005-0000-0000-0000FC0C0000}"/>
    <cellStyle name="Output 2 2 2 5 2" xfId="3325" xr:uid="{00000000-0005-0000-0000-0000FD0C0000}"/>
    <cellStyle name="Output 2 2 2 5 3" xfId="3326" xr:uid="{00000000-0005-0000-0000-0000FE0C0000}"/>
    <cellStyle name="Output 2 2 2 5 4" xfId="3327" xr:uid="{00000000-0005-0000-0000-0000FF0C0000}"/>
    <cellStyle name="Output 2 2 2 5 5" xfId="3328" xr:uid="{00000000-0005-0000-0000-0000000D0000}"/>
    <cellStyle name="Output 2 2 2 6" xfId="3329" xr:uid="{00000000-0005-0000-0000-0000010D0000}"/>
    <cellStyle name="Output 2 2 2 7" xfId="3330" xr:uid="{00000000-0005-0000-0000-0000020D0000}"/>
    <cellStyle name="Output 2 2 2 8" xfId="3331" xr:uid="{00000000-0005-0000-0000-0000030D0000}"/>
    <cellStyle name="Output 2 2 2 9" xfId="3332" xr:uid="{00000000-0005-0000-0000-0000040D0000}"/>
    <cellStyle name="Output 2 2 3" xfId="3333" xr:uid="{00000000-0005-0000-0000-0000050D0000}"/>
    <cellStyle name="Output 2 2 3 2" xfId="3334" xr:uid="{00000000-0005-0000-0000-0000060D0000}"/>
    <cellStyle name="Output 2 2 3 2 2" xfId="3335" xr:uid="{00000000-0005-0000-0000-0000070D0000}"/>
    <cellStyle name="Output 2 2 3 2 2 2" xfId="3336" xr:uid="{00000000-0005-0000-0000-0000080D0000}"/>
    <cellStyle name="Output 2 2 3 2 2 3" xfId="3337" xr:uid="{00000000-0005-0000-0000-0000090D0000}"/>
    <cellStyle name="Output 2 2 3 2 2 4" xfId="3338" xr:uid="{00000000-0005-0000-0000-00000A0D0000}"/>
    <cellStyle name="Output 2 2 3 2 3" xfId="3339" xr:uid="{00000000-0005-0000-0000-00000B0D0000}"/>
    <cellStyle name="Output 2 2 3 2 3 2" xfId="3340" xr:uid="{00000000-0005-0000-0000-00000C0D0000}"/>
    <cellStyle name="Output 2 2 3 2 4" xfId="3341" xr:uid="{00000000-0005-0000-0000-00000D0D0000}"/>
    <cellStyle name="Output 2 2 3 2 4 2" xfId="3342" xr:uid="{00000000-0005-0000-0000-00000E0D0000}"/>
    <cellStyle name="Output 2 2 3 2 5" xfId="3343" xr:uid="{00000000-0005-0000-0000-00000F0D0000}"/>
    <cellStyle name="Output 2 2 3 2 5 2" xfId="3344" xr:uid="{00000000-0005-0000-0000-0000100D0000}"/>
    <cellStyle name="Output 2 2 3 2 6" xfId="3345" xr:uid="{00000000-0005-0000-0000-0000110D0000}"/>
    <cellStyle name="Output 2 2 3 3" xfId="3346" xr:uid="{00000000-0005-0000-0000-0000120D0000}"/>
    <cellStyle name="Output 2 2 3 3 2" xfId="3347" xr:uid="{00000000-0005-0000-0000-0000130D0000}"/>
    <cellStyle name="Output 2 2 3 3 3" xfId="3348" xr:uid="{00000000-0005-0000-0000-0000140D0000}"/>
    <cellStyle name="Output 2 2 3 3 4" xfId="3349" xr:uid="{00000000-0005-0000-0000-0000150D0000}"/>
    <cellStyle name="Output 2 2 3 4" xfId="3350" xr:uid="{00000000-0005-0000-0000-0000160D0000}"/>
    <cellStyle name="Output 2 2 3 4 2" xfId="3351" xr:uid="{00000000-0005-0000-0000-0000170D0000}"/>
    <cellStyle name="Output 2 2 3 4 3" xfId="3352" xr:uid="{00000000-0005-0000-0000-0000180D0000}"/>
    <cellStyle name="Output 2 2 3 4 4" xfId="3353" xr:uid="{00000000-0005-0000-0000-0000190D0000}"/>
    <cellStyle name="Output 2 2 3 5" xfId="3354" xr:uid="{00000000-0005-0000-0000-00001A0D0000}"/>
    <cellStyle name="Output 2 2 3 6" xfId="3355" xr:uid="{00000000-0005-0000-0000-00001B0D0000}"/>
    <cellStyle name="Output 2 2 3 7" xfId="3356" xr:uid="{00000000-0005-0000-0000-00001C0D0000}"/>
    <cellStyle name="Output 2 2 3 8" xfId="3357" xr:uid="{00000000-0005-0000-0000-00001D0D0000}"/>
    <cellStyle name="Output 2 2 4" xfId="3358" xr:uid="{00000000-0005-0000-0000-00001E0D0000}"/>
    <cellStyle name="Output 2 2 4 2" xfId="3359" xr:uid="{00000000-0005-0000-0000-00001F0D0000}"/>
    <cellStyle name="Output 2 2 4 2 2" xfId="3360" xr:uid="{00000000-0005-0000-0000-0000200D0000}"/>
    <cellStyle name="Output 2 2 4 2 3" xfId="3361" xr:uid="{00000000-0005-0000-0000-0000210D0000}"/>
    <cellStyle name="Output 2 2 4 2 4" xfId="3362" xr:uid="{00000000-0005-0000-0000-0000220D0000}"/>
    <cellStyle name="Output 2 2 4 3" xfId="3363" xr:uid="{00000000-0005-0000-0000-0000230D0000}"/>
    <cellStyle name="Output 2 2 4 3 2" xfId="3364" xr:uid="{00000000-0005-0000-0000-0000240D0000}"/>
    <cellStyle name="Output 2 2 4 3 3" xfId="3365" xr:uid="{00000000-0005-0000-0000-0000250D0000}"/>
    <cellStyle name="Output 2 2 4 3 4" xfId="3366" xr:uid="{00000000-0005-0000-0000-0000260D0000}"/>
    <cellStyle name="Output 2 2 4 4" xfId="3367" xr:uid="{00000000-0005-0000-0000-0000270D0000}"/>
    <cellStyle name="Output 2 2 4 4 2" xfId="3368" xr:uid="{00000000-0005-0000-0000-0000280D0000}"/>
    <cellStyle name="Output 2 2 4 4 3" xfId="3369" xr:uid="{00000000-0005-0000-0000-0000290D0000}"/>
    <cellStyle name="Output 2 2 4 4 4" xfId="3370" xr:uid="{00000000-0005-0000-0000-00002A0D0000}"/>
    <cellStyle name="Output 2 2 4 5" xfId="3371" xr:uid="{00000000-0005-0000-0000-00002B0D0000}"/>
    <cellStyle name="Output 2 2 4 6" xfId="3372" xr:uid="{00000000-0005-0000-0000-00002C0D0000}"/>
    <cellStyle name="Output 2 2 4 7" xfId="3373" xr:uid="{00000000-0005-0000-0000-00002D0D0000}"/>
    <cellStyle name="Output 2 2 4 8" xfId="3374" xr:uid="{00000000-0005-0000-0000-00002E0D0000}"/>
    <cellStyle name="Output 2 2 5" xfId="3375" xr:uid="{00000000-0005-0000-0000-00002F0D0000}"/>
    <cellStyle name="Output 2 2 5 2" xfId="3376" xr:uid="{00000000-0005-0000-0000-0000300D0000}"/>
    <cellStyle name="Output 2 2 5 2 2" xfId="3377" xr:uid="{00000000-0005-0000-0000-0000310D0000}"/>
    <cellStyle name="Output 2 2 5 2 3" xfId="3378" xr:uid="{00000000-0005-0000-0000-0000320D0000}"/>
    <cellStyle name="Output 2 2 5 2 4" xfId="3379" xr:uid="{00000000-0005-0000-0000-0000330D0000}"/>
    <cellStyle name="Output 2 2 5 3" xfId="3380" xr:uid="{00000000-0005-0000-0000-0000340D0000}"/>
    <cellStyle name="Output 2 2 5 3 2" xfId="3381" xr:uid="{00000000-0005-0000-0000-0000350D0000}"/>
    <cellStyle name="Output 2 2 5 4" xfId="3382" xr:uid="{00000000-0005-0000-0000-0000360D0000}"/>
    <cellStyle name="Output 2 2 5 4 2" xfId="3383" xr:uid="{00000000-0005-0000-0000-0000370D0000}"/>
    <cellStyle name="Output 2 2 5 5" xfId="3384" xr:uid="{00000000-0005-0000-0000-0000380D0000}"/>
    <cellStyle name="Output 2 2 5 5 2" xfId="3385" xr:uid="{00000000-0005-0000-0000-0000390D0000}"/>
    <cellStyle name="Output 2 2 5 6" xfId="3386" xr:uid="{00000000-0005-0000-0000-00003A0D0000}"/>
    <cellStyle name="Output 2 2 6" xfId="3387" xr:uid="{00000000-0005-0000-0000-00003B0D0000}"/>
    <cellStyle name="Output 2 2 6 2" xfId="3388" xr:uid="{00000000-0005-0000-0000-00003C0D0000}"/>
    <cellStyle name="Output 2 2 6 3" xfId="3389" xr:uid="{00000000-0005-0000-0000-00003D0D0000}"/>
    <cellStyle name="Output 2 2 6 4" xfId="3390" xr:uid="{00000000-0005-0000-0000-00003E0D0000}"/>
    <cellStyle name="Output 2 2 7" xfId="3391" xr:uid="{00000000-0005-0000-0000-00003F0D0000}"/>
    <cellStyle name="Output 2 2 7 2" xfId="3392" xr:uid="{00000000-0005-0000-0000-0000400D0000}"/>
    <cellStyle name="Output 2 2 7 3" xfId="3393" xr:uid="{00000000-0005-0000-0000-0000410D0000}"/>
    <cellStyle name="Output 2 2 7 4" xfId="3394" xr:uid="{00000000-0005-0000-0000-0000420D0000}"/>
    <cellStyle name="Output 2 2 7 5" xfId="3395" xr:uid="{00000000-0005-0000-0000-0000430D0000}"/>
    <cellStyle name="Output 2 2 8" xfId="3396" xr:uid="{00000000-0005-0000-0000-0000440D0000}"/>
    <cellStyle name="Output 2 2 9" xfId="3397" xr:uid="{00000000-0005-0000-0000-0000450D0000}"/>
    <cellStyle name="Output 2 3" xfId="3398" xr:uid="{00000000-0005-0000-0000-0000460D0000}"/>
    <cellStyle name="Output 2 3 10" xfId="3399" xr:uid="{00000000-0005-0000-0000-0000470D0000}"/>
    <cellStyle name="Output 2 3 11" xfId="3400" xr:uid="{00000000-0005-0000-0000-0000480D0000}"/>
    <cellStyle name="Output 2 3 2" xfId="3401" xr:uid="{00000000-0005-0000-0000-0000490D0000}"/>
    <cellStyle name="Output 2 3 2 2" xfId="3402" xr:uid="{00000000-0005-0000-0000-00004A0D0000}"/>
    <cellStyle name="Output 2 3 2 2 2" xfId="3403" xr:uid="{00000000-0005-0000-0000-00004B0D0000}"/>
    <cellStyle name="Output 2 3 2 2 2 2" xfId="3404" xr:uid="{00000000-0005-0000-0000-00004C0D0000}"/>
    <cellStyle name="Output 2 3 2 2 2 3" xfId="3405" xr:uid="{00000000-0005-0000-0000-00004D0D0000}"/>
    <cellStyle name="Output 2 3 2 2 2 4" xfId="3406" xr:uid="{00000000-0005-0000-0000-00004E0D0000}"/>
    <cellStyle name="Output 2 3 2 2 3" xfId="3407" xr:uid="{00000000-0005-0000-0000-00004F0D0000}"/>
    <cellStyle name="Output 2 3 2 2 3 2" xfId="3408" xr:uid="{00000000-0005-0000-0000-0000500D0000}"/>
    <cellStyle name="Output 2 3 2 2 3 3" xfId="3409" xr:uid="{00000000-0005-0000-0000-0000510D0000}"/>
    <cellStyle name="Output 2 3 2 2 3 4" xfId="3410" xr:uid="{00000000-0005-0000-0000-0000520D0000}"/>
    <cellStyle name="Output 2 3 2 2 4" xfId="3411" xr:uid="{00000000-0005-0000-0000-0000530D0000}"/>
    <cellStyle name="Output 2 3 2 2 5" xfId="3412" xr:uid="{00000000-0005-0000-0000-0000540D0000}"/>
    <cellStyle name="Output 2 3 2 2 6" xfId="3413" xr:uid="{00000000-0005-0000-0000-0000550D0000}"/>
    <cellStyle name="Output 2 3 2 2 7" xfId="3414" xr:uid="{00000000-0005-0000-0000-0000560D0000}"/>
    <cellStyle name="Output 2 3 2 3" xfId="3415" xr:uid="{00000000-0005-0000-0000-0000570D0000}"/>
    <cellStyle name="Output 2 3 2 3 2" xfId="3416" xr:uid="{00000000-0005-0000-0000-0000580D0000}"/>
    <cellStyle name="Output 2 3 2 3 3" xfId="3417" xr:uid="{00000000-0005-0000-0000-0000590D0000}"/>
    <cellStyle name="Output 2 3 2 3 4" xfId="3418" xr:uid="{00000000-0005-0000-0000-00005A0D0000}"/>
    <cellStyle name="Output 2 3 2 4" xfId="3419" xr:uid="{00000000-0005-0000-0000-00005B0D0000}"/>
    <cellStyle name="Output 2 3 2 4 2" xfId="3420" xr:uid="{00000000-0005-0000-0000-00005C0D0000}"/>
    <cellStyle name="Output 2 3 2 4 3" xfId="3421" xr:uid="{00000000-0005-0000-0000-00005D0D0000}"/>
    <cellStyle name="Output 2 3 2 4 4" xfId="3422" xr:uid="{00000000-0005-0000-0000-00005E0D0000}"/>
    <cellStyle name="Output 2 3 2 5" xfId="3423" xr:uid="{00000000-0005-0000-0000-00005F0D0000}"/>
    <cellStyle name="Output 2 3 2 5 2" xfId="3424" xr:uid="{00000000-0005-0000-0000-0000600D0000}"/>
    <cellStyle name="Output 2 3 2 5 3" xfId="3425" xr:uid="{00000000-0005-0000-0000-0000610D0000}"/>
    <cellStyle name="Output 2 3 2 5 4" xfId="3426" xr:uid="{00000000-0005-0000-0000-0000620D0000}"/>
    <cellStyle name="Output 2 3 2 5 5" xfId="3427" xr:uid="{00000000-0005-0000-0000-0000630D0000}"/>
    <cellStyle name="Output 2 3 2 6" xfId="3428" xr:uid="{00000000-0005-0000-0000-0000640D0000}"/>
    <cellStyle name="Output 2 3 2 7" xfId="3429" xr:uid="{00000000-0005-0000-0000-0000650D0000}"/>
    <cellStyle name="Output 2 3 2 8" xfId="3430" xr:uid="{00000000-0005-0000-0000-0000660D0000}"/>
    <cellStyle name="Output 2 3 2 9" xfId="3431" xr:uid="{00000000-0005-0000-0000-0000670D0000}"/>
    <cellStyle name="Output 2 3 3" xfId="3432" xr:uid="{00000000-0005-0000-0000-0000680D0000}"/>
    <cellStyle name="Output 2 3 3 2" xfId="3433" xr:uid="{00000000-0005-0000-0000-0000690D0000}"/>
    <cellStyle name="Output 2 3 3 2 2" xfId="3434" xr:uid="{00000000-0005-0000-0000-00006A0D0000}"/>
    <cellStyle name="Output 2 3 3 2 2 2" xfId="3435" xr:uid="{00000000-0005-0000-0000-00006B0D0000}"/>
    <cellStyle name="Output 2 3 3 2 2 3" xfId="3436" xr:uid="{00000000-0005-0000-0000-00006C0D0000}"/>
    <cellStyle name="Output 2 3 3 2 2 4" xfId="3437" xr:uid="{00000000-0005-0000-0000-00006D0D0000}"/>
    <cellStyle name="Output 2 3 3 2 3" xfId="3438" xr:uid="{00000000-0005-0000-0000-00006E0D0000}"/>
    <cellStyle name="Output 2 3 3 2 3 2" xfId="3439" xr:uid="{00000000-0005-0000-0000-00006F0D0000}"/>
    <cellStyle name="Output 2 3 3 2 4" xfId="3440" xr:uid="{00000000-0005-0000-0000-0000700D0000}"/>
    <cellStyle name="Output 2 3 3 2 4 2" xfId="3441" xr:uid="{00000000-0005-0000-0000-0000710D0000}"/>
    <cellStyle name="Output 2 3 3 2 5" xfId="3442" xr:uid="{00000000-0005-0000-0000-0000720D0000}"/>
    <cellStyle name="Output 2 3 3 2 5 2" xfId="3443" xr:uid="{00000000-0005-0000-0000-0000730D0000}"/>
    <cellStyle name="Output 2 3 3 2 6" xfId="3444" xr:uid="{00000000-0005-0000-0000-0000740D0000}"/>
    <cellStyle name="Output 2 3 3 3" xfId="3445" xr:uid="{00000000-0005-0000-0000-0000750D0000}"/>
    <cellStyle name="Output 2 3 3 3 2" xfId="3446" xr:uid="{00000000-0005-0000-0000-0000760D0000}"/>
    <cellStyle name="Output 2 3 3 3 3" xfId="3447" xr:uid="{00000000-0005-0000-0000-0000770D0000}"/>
    <cellStyle name="Output 2 3 3 3 4" xfId="3448" xr:uid="{00000000-0005-0000-0000-0000780D0000}"/>
    <cellStyle name="Output 2 3 3 4" xfId="3449" xr:uid="{00000000-0005-0000-0000-0000790D0000}"/>
    <cellStyle name="Output 2 3 3 4 2" xfId="3450" xr:uid="{00000000-0005-0000-0000-00007A0D0000}"/>
    <cellStyle name="Output 2 3 3 4 3" xfId="3451" xr:uid="{00000000-0005-0000-0000-00007B0D0000}"/>
    <cellStyle name="Output 2 3 3 4 4" xfId="3452" xr:uid="{00000000-0005-0000-0000-00007C0D0000}"/>
    <cellStyle name="Output 2 3 3 5" xfId="3453" xr:uid="{00000000-0005-0000-0000-00007D0D0000}"/>
    <cellStyle name="Output 2 3 3 6" xfId="3454" xr:uid="{00000000-0005-0000-0000-00007E0D0000}"/>
    <cellStyle name="Output 2 3 3 7" xfId="3455" xr:uid="{00000000-0005-0000-0000-00007F0D0000}"/>
    <cellStyle name="Output 2 3 3 8" xfId="3456" xr:uid="{00000000-0005-0000-0000-0000800D0000}"/>
    <cellStyle name="Output 2 3 4" xfId="3457" xr:uid="{00000000-0005-0000-0000-0000810D0000}"/>
    <cellStyle name="Output 2 3 4 2" xfId="3458" xr:uid="{00000000-0005-0000-0000-0000820D0000}"/>
    <cellStyle name="Output 2 3 4 2 2" xfId="3459" xr:uid="{00000000-0005-0000-0000-0000830D0000}"/>
    <cellStyle name="Output 2 3 4 2 3" xfId="3460" xr:uid="{00000000-0005-0000-0000-0000840D0000}"/>
    <cellStyle name="Output 2 3 4 2 4" xfId="3461" xr:uid="{00000000-0005-0000-0000-0000850D0000}"/>
    <cellStyle name="Output 2 3 4 3" xfId="3462" xr:uid="{00000000-0005-0000-0000-0000860D0000}"/>
    <cellStyle name="Output 2 3 4 3 2" xfId="3463" xr:uid="{00000000-0005-0000-0000-0000870D0000}"/>
    <cellStyle name="Output 2 3 4 3 3" xfId="3464" xr:uid="{00000000-0005-0000-0000-0000880D0000}"/>
    <cellStyle name="Output 2 3 4 3 4" xfId="3465" xr:uid="{00000000-0005-0000-0000-0000890D0000}"/>
    <cellStyle name="Output 2 3 4 4" xfId="3466" xr:uid="{00000000-0005-0000-0000-00008A0D0000}"/>
    <cellStyle name="Output 2 3 4 4 2" xfId="3467" xr:uid="{00000000-0005-0000-0000-00008B0D0000}"/>
    <cellStyle name="Output 2 3 4 4 3" xfId="3468" xr:uid="{00000000-0005-0000-0000-00008C0D0000}"/>
    <cellStyle name="Output 2 3 4 4 4" xfId="3469" xr:uid="{00000000-0005-0000-0000-00008D0D0000}"/>
    <cellStyle name="Output 2 3 4 5" xfId="3470" xr:uid="{00000000-0005-0000-0000-00008E0D0000}"/>
    <cellStyle name="Output 2 3 4 6" xfId="3471" xr:uid="{00000000-0005-0000-0000-00008F0D0000}"/>
    <cellStyle name="Output 2 3 4 7" xfId="3472" xr:uid="{00000000-0005-0000-0000-0000900D0000}"/>
    <cellStyle name="Output 2 3 4 8" xfId="3473" xr:uid="{00000000-0005-0000-0000-0000910D0000}"/>
    <cellStyle name="Output 2 3 5" xfId="3474" xr:uid="{00000000-0005-0000-0000-0000920D0000}"/>
    <cellStyle name="Output 2 3 5 2" xfId="3475" xr:uid="{00000000-0005-0000-0000-0000930D0000}"/>
    <cellStyle name="Output 2 3 5 2 2" xfId="3476" xr:uid="{00000000-0005-0000-0000-0000940D0000}"/>
    <cellStyle name="Output 2 3 5 2 3" xfId="3477" xr:uid="{00000000-0005-0000-0000-0000950D0000}"/>
    <cellStyle name="Output 2 3 5 2 4" xfId="3478" xr:uid="{00000000-0005-0000-0000-0000960D0000}"/>
    <cellStyle name="Output 2 3 5 3" xfId="3479" xr:uid="{00000000-0005-0000-0000-0000970D0000}"/>
    <cellStyle name="Output 2 3 5 3 2" xfId="3480" xr:uid="{00000000-0005-0000-0000-0000980D0000}"/>
    <cellStyle name="Output 2 3 5 4" xfId="3481" xr:uid="{00000000-0005-0000-0000-0000990D0000}"/>
    <cellStyle name="Output 2 3 5 4 2" xfId="3482" xr:uid="{00000000-0005-0000-0000-00009A0D0000}"/>
    <cellStyle name="Output 2 3 5 5" xfId="3483" xr:uid="{00000000-0005-0000-0000-00009B0D0000}"/>
    <cellStyle name="Output 2 3 5 5 2" xfId="3484" xr:uid="{00000000-0005-0000-0000-00009C0D0000}"/>
    <cellStyle name="Output 2 3 5 6" xfId="3485" xr:uid="{00000000-0005-0000-0000-00009D0D0000}"/>
    <cellStyle name="Output 2 3 6" xfId="3486" xr:uid="{00000000-0005-0000-0000-00009E0D0000}"/>
    <cellStyle name="Output 2 3 6 2" xfId="3487" xr:uid="{00000000-0005-0000-0000-00009F0D0000}"/>
    <cellStyle name="Output 2 3 6 3" xfId="3488" xr:uid="{00000000-0005-0000-0000-0000A00D0000}"/>
    <cellStyle name="Output 2 3 6 4" xfId="3489" xr:uid="{00000000-0005-0000-0000-0000A10D0000}"/>
    <cellStyle name="Output 2 3 7" xfId="3490" xr:uid="{00000000-0005-0000-0000-0000A20D0000}"/>
    <cellStyle name="Output 2 3 7 2" xfId="3491" xr:uid="{00000000-0005-0000-0000-0000A30D0000}"/>
    <cellStyle name="Output 2 3 7 3" xfId="3492" xr:uid="{00000000-0005-0000-0000-0000A40D0000}"/>
    <cellStyle name="Output 2 3 7 4" xfId="3493" xr:uid="{00000000-0005-0000-0000-0000A50D0000}"/>
    <cellStyle name="Output 2 3 7 5" xfId="3494" xr:uid="{00000000-0005-0000-0000-0000A60D0000}"/>
    <cellStyle name="Output 2 3 8" xfId="3495" xr:uid="{00000000-0005-0000-0000-0000A70D0000}"/>
    <cellStyle name="Output 2 3 9" xfId="3496" xr:uid="{00000000-0005-0000-0000-0000A80D0000}"/>
    <cellStyle name="Output 2 4" xfId="3497" xr:uid="{00000000-0005-0000-0000-0000A90D0000}"/>
    <cellStyle name="Output 2 4 10" xfId="3498" xr:uid="{00000000-0005-0000-0000-0000AA0D0000}"/>
    <cellStyle name="Output 2 4 11" xfId="3499" xr:uid="{00000000-0005-0000-0000-0000AB0D0000}"/>
    <cellStyle name="Output 2 4 2" xfId="3500" xr:uid="{00000000-0005-0000-0000-0000AC0D0000}"/>
    <cellStyle name="Output 2 4 2 2" xfId="3501" xr:uid="{00000000-0005-0000-0000-0000AD0D0000}"/>
    <cellStyle name="Output 2 4 2 2 2" xfId="3502" xr:uid="{00000000-0005-0000-0000-0000AE0D0000}"/>
    <cellStyle name="Output 2 4 2 2 2 2" xfId="3503" xr:uid="{00000000-0005-0000-0000-0000AF0D0000}"/>
    <cellStyle name="Output 2 4 2 2 2 3" xfId="3504" xr:uid="{00000000-0005-0000-0000-0000B00D0000}"/>
    <cellStyle name="Output 2 4 2 2 2 4" xfId="3505" xr:uid="{00000000-0005-0000-0000-0000B10D0000}"/>
    <cellStyle name="Output 2 4 2 2 3" xfId="3506" xr:uid="{00000000-0005-0000-0000-0000B20D0000}"/>
    <cellStyle name="Output 2 4 2 2 3 2" xfId="3507" xr:uid="{00000000-0005-0000-0000-0000B30D0000}"/>
    <cellStyle name="Output 2 4 2 2 3 3" xfId="3508" xr:uid="{00000000-0005-0000-0000-0000B40D0000}"/>
    <cellStyle name="Output 2 4 2 2 3 4" xfId="3509" xr:uid="{00000000-0005-0000-0000-0000B50D0000}"/>
    <cellStyle name="Output 2 4 2 2 4" xfId="3510" xr:uid="{00000000-0005-0000-0000-0000B60D0000}"/>
    <cellStyle name="Output 2 4 2 2 5" xfId="3511" xr:uid="{00000000-0005-0000-0000-0000B70D0000}"/>
    <cellStyle name="Output 2 4 2 2 6" xfId="3512" xr:uid="{00000000-0005-0000-0000-0000B80D0000}"/>
    <cellStyle name="Output 2 4 2 2 7" xfId="3513" xr:uid="{00000000-0005-0000-0000-0000B90D0000}"/>
    <cellStyle name="Output 2 4 2 3" xfId="3514" xr:uid="{00000000-0005-0000-0000-0000BA0D0000}"/>
    <cellStyle name="Output 2 4 2 3 2" xfId="3515" xr:uid="{00000000-0005-0000-0000-0000BB0D0000}"/>
    <cellStyle name="Output 2 4 2 3 3" xfId="3516" xr:uid="{00000000-0005-0000-0000-0000BC0D0000}"/>
    <cellStyle name="Output 2 4 2 3 4" xfId="3517" xr:uid="{00000000-0005-0000-0000-0000BD0D0000}"/>
    <cellStyle name="Output 2 4 2 4" xfId="3518" xr:uid="{00000000-0005-0000-0000-0000BE0D0000}"/>
    <cellStyle name="Output 2 4 2 4 2" xfId="3519" xr:uid="{00000000-0005-0000-0000-0000BF0D0000}"/>
    <cellStyle name="Output 2 4 2 4 3" xfId="3520" xr:uid="{00000000-0005-0000-0000-0000C00D0000}"/>
    <cellStyle name="Output 2 4 2 4 4" xfId="3521" xr:uid="{00000000-0005-0000-0000-0000C10D0000}"/>
    <cellStyle name="Output 2 4 2 5" xfId="3522" xr:uid="{00000000-0005-0000-0000-0000C20D0000}"/>
    <cellStyle name="Output 2 4 2 5 2" xfId="3523" xr:uid="{00000000-0005-0000-0000-0000C30D0000}"/>
    <cellStyle name="Output 2 4 2 5 3" xfId="3524" xr:uid="{00000000-0005-0000-0000-0000C40D0000}"/>
    <cellStyle name="Output 2 4 2 5 4" xfId="3525" xr:uid="{00000000-0005-0000-0000-0000C50D0000}"/>
    <cellStyle name="Output 2 4 2 5 5" xfId="3526" xr:uid="{00000000-0005-0000-0000-0000C60D0000}"/>
    <cellStyle name="Output 2 4 2 6" xfId="3527" xr:uid="{00000000-0005-0000-0000-0000C70D0000}"/>
    <cellStyle name="Output 2 4 2 7" xfId="3528" xr:uid="{00000000-0005-0000-0000-0000C80D0000}"/>
    <cellStyle name="Output 2 4 2 8" xfId="3529" xr:uid="{00000000-0005-0000-0000-0000C90D0000}"/>
    <cellStyle name="Output 2 4 2 9" xfId="3530" xr:uid="{00000000-0005-0000-0000-0000CA0D0000}"/>
    <cellStyle name="Output 2 4 3" xfId="3531" xr:uid="{00000000-0005-0000-0000-0000CB0D0000}"/>
    <cellStyle name="Output 2 4 3 2" xfId="3532" xr:uid="{00000000-0005-0000-0000-0000CC0D0000}"/>
    <cellStyle name="Output 2 4 3 2 2" xfId="3533" xr:uid="{00000000-0005-0000-0000-0000CD0D0000}"/>
    <cellStyle name="Output 2 4 3 2 2 2" xfId="3534" xr:uid="{00000000-0005-0000-0000-0000CE0D0000}"/>
    <cellStyle name="Output 2 4 3 2 2 3" xfId="3535" xr:uid="{00000000-0005-0000-0000-0000CF0D0000}"/>
    <cellStyle name="Output 2 4 3 2 2 4" xfId="3536" xr:uid="{00000000-0005-0000-0000-0000D00D0000}"/>
    <cellStyle name="Output 2 4 3 2 3" xfId="3537" xr:uid="{00000000-0005-0000-0000-0000D10D0000}"/>
    <cellStyle name="Output 2 4 3 2 3 2" xfId="3538" xr:uid="{00000000-0005-0000-0000-0000D20D0000}"/>
    <cellStyle name="Output 2 4 3 2 4" xfId="3539" xr:uid="{00000000-0005-0000-0000-0000D30D0000}"/>
    <cellStyle name="Output 2 4 3 2 4 2" xfId="3540" xr:uid="{00000000-0005-0000-0000-0000D40D0000}"/>
    <cellStyle name="Output 2 4 3 2 5" xfId="3541" xr:uid="{00000000-0005-0000-0000-0000D50D0000}"/>
    <cellStyle name="Output 2 4 3 2 5 2" xfId="3542" xr:uid="{00000000-0005-0000-0000-0000D60D0000}"/>
    <cellStyle name="Output 2 4 3 2 6" xfId="3543" xr:uid="{00000000-0005-0000-0000-0000D70D0000}"/>
    <cellStyle name="Output 2 4 3 3" xfId="3544" xr:uid="{00000000-0005-0000-0000-0000D80D0000}"/>
    <cellStyle name="Output 2 4 3 3 2" xfId="3545" xr:uid="{00000000-0005-0000-0000-0000D90D0000}"/>
    <cellStyle name="Output 2 4 3 3 3" xfId="3546" xr:uid="{00000000-0005-0000-0000-0000DA0D0000}"/>
    <cellStyle name="Output 2 4 3 3 4" xfId="3547" xr:uid="{00000000-0005-0000-0000-0000DB0D0000}"/>
    <cellStyle name="Output 2 4 3 4" xfId="3548" xr:uid="{00000000-0005-0000-0000-0000DC0D0000}"/>
    <cellStyle name="Output 2 4 3 4 2" xfId="3549" xr:uid="{00000000-0005-0000-0000-0000DD0D0000}"/>
    <cellStyle name="Output 2 4 3 4 3" xfId="3550" xr:uid="{00000000-0005-0000-0000-0000DE0D0000}"/>
    <cellStyle name="Output 2 4 3 4 4" xfId="3551" xr:uid="{00000000-0005-0000-0000-0000DF0D0000}"/>
    <cellStyle name="Output 2 4 3 5" xfId="3552" xr:uid="{00000000-0005-0000-0000-0000E00D0000}"/>
    <cellStyle name="Output 2 4 3 6" xfId="3553" xr:uid="{00000000-0005-0000-0000-0000E10D0000}"/>
    <cellStyle name="Output 2 4 3 7" xfId="3554" xr:uid="{00000000-0005-0000-0000-0000E20D0000}"/>
    <cellStyle name="Output 2 4 3 8" xfId="3555" xr:uid="{00000000-0005-0000-0000-0000E30D0000}"/>
    <cellStyle name="Output 2 4 4" xfId="3556" xr:uid="{00000000-0005-0000-0000-0000E40D0000}"/>
    <cellStyle name="Output 2 4 4 2" xfId="3557" xr:uid="{00000000-0005-0000-0000-0000E50D0000}"/>
    <cellStyle name="Output 2 4 4 2 2" xfId="3558" xr:uid="{00000000-0005-0000-0000-0000E60D0000}"/>
    <cellStyle name="Output 2 4 4 2 3" xfId="3559" xr:uid="{00000000-0005-0000-0000-0000E70D0000}"/>
    <cellStyle name="Output 2 4 4 2 4" xfId="3560" xr:uid="{00000000-0005-0000-0000-0000E80D0000}"/>
    <cellStyle name="Output 2 4 4 3" xfId="3561" xr:uid="{00000000-0005-0000-0000-0000E90D0000}"/>
    <cellStyle name="Output 2 4 4 3 2" xfId="3562" xr:uid="{00000000-0005-0000-0000-0000EA0D0000}"/>
    <cellStyle name="Output 2 4 4 3 3" xfId="3563" xr:uid="{00000000-0005-0000-0000-0000EB0D0000}"/>
    <cellStyle name="Output 2 4 4 3 4" xfId="3564" xr:uid="{00000000-0005-0000-0000-0000EC0D0000}"/>
    <cellStyle name="Output 2 4 4 4" xfId="3565" xr:uid="{00000000-0005-0000-0000-0000ED0D0000}"/>
    <cellStyle name="Output 2 4 4 4 2" xfId="3566" xr:uid="{00000000-0005-0000-0000-0000EE0D0000}"/>
    <cellStyle name="Output 2 4 4 4 3" xfId="3567" xr:uid="{00000000-0005-0000-0000-0000EF0D0000}"/>
    <cellStyle name="Output 2 4 4 4 4" xfId="3568" xr:uid="{00000000-0005-0000-0000-0000F00D0000}"/>
    <cellStyle name="Output 2 4 4 5" xfId="3569" xr:uid="{00000000-0005-0000-0000-0000F10D0000}"/>
    <cellStyle name="Output 2 4 4 6" xfId="3570" xr:uid="{00000000-0005-0000-0000-0000F20D0000}"/>
    <cellStyle name="Output 2 4 4 7" xfId="3571" xr:uid="{00000000-0005-0000-0000-0000F30D0000}"/>
    <cellStyle name="Output 2 4 4 8" xfId="3572" xr:uid="{00000000-0005-0000-0000-0000F40D0000}"/>
    <cellStyle name="Output 2 4 5" xfId="3573" xr:uid="{00000000-0005-0000-0000-0000F50D0000}"/>
    <cellStyle name="Output 2 4 5 2" xfId="3574" xr:uid="{00000000-0005-0000-0000-0000F60D0000}"/>
    <cellStyle name="Output 2 4 5 2 2" xfId="3575" xr:uid="{00000000-0005-0000-0000-0000F70D0000}"/>
    <cellStyle name="Output 2 4 5 2 3" xfId="3576" xr:uid="{00000000-0005-0000-0000-0000F80D0000}"/>
    <cellStyle name="Output 2 4 5 2 4" xfId="3577" xr:uid="{00000000-0005-0000-0000-0000F90D0000}"/>
    <cellStyle name="Output 2 4 5 3" xfId="3578" xr:uid="{00000000-0005-0000-0000-0000FA0D0000}"/>
    <cellStyle name="Output 2 4 5 3 2" xfId="3579" xr:uid="{00000000-0005-0000-0000-0000FB0D0000}"/>
    <cellStyle name="Output 2 4 5 4" xfId="3580" xr:uid="{00000000-0005-0000-0000-0000FC0D0000}"/>
    <cellStyle name="Output 2 4 5 4 2" xfId="3581" xr:uid="{00000000-0005-0000-0000-0000FD0D0000}"/>
    <cellStyle name="Output 2 4 5 5" xfId="3582" xr:uid="{00000000-0005-0000-0000-0000FE0D0000}"/>
    <cellStyle name="Output 2 4 5 5 2" xfId="3583" xr:uid="{00000000-0005-0000-0000-0000FF0D0000}"/>
    <cellStyle name="Output 2 4 5 6" xfId="3584" xr:uid="{00000000-0005-0000-0000-0000000E0000}"/>
    <cellStyle name="Output 2 4 6" xfId="3585" xr:uid="{00000000-0005-0000-0000-0000010E0000}"/>
    <cellStyle name="Output 2 4 6 2" xfId="3586" xr:uid="{00000000-0005-0000-0000-0000020E0000}"/>
    <cellStyle name="Output 2 4 6 3" xfId="3587" xr:uid="{00000000-0005-0000-0000-0000030E0000}"/>
    <cellStyle name="Output 2 4 6 4" xfId="3588" xr:uid="{00000000-0005-0000-0000-0000040E0000}"/>
    <cellStyle name="Output 2 4 7" xfId="3589" xr:uid="{00000000-0005-0000-0000-0000050E0000}"/>
    <cellStyle name="Output 2 4 7 2" xfId="3590" xr:uid="{00000000-0005-0000-0000-0000060E0000}"/>
    <cellStyle name="Output 2 4 7 3" xfId="3591" xr:uid="{00000000-0005-0000-0000-0000070E0000}"/>
    <cellStyle name="Output 2 4 7 4" xfId="3592" xr:uid="{00000000-0005-0000-0000-0000080E0000}"/>
    <cellStyle name="Output 2 4 7 5" xfId="3593" xr:uid="{00000000-0005-0000-0000-0000090E0000}"/>
    <cellStyle name="Output 2 4 8" xfId="3594" xr:uid="{00000000-0005-0000-0000-00000A0E0000}"/>
    <cellStyle name="Output 2 4 9" xfId="3595" xr:uid="{00000000-0005-0000-0000-00000B0E0000}"/>
    <cellStyle name="Output 2 5" xfId="3596" xr:uid="{00000000-0005-0000-0000-00000C0E0000}"/>
    <cellStyle name="Output 2 5 10" xfId="3597" xr:uid="{00000000-0005-0000-0000-00000D0E0000}"/>
    <cellStyle name="Output 2 5 2" xfId="3598" xr:uid="{00000000-0005-0000-0000-00000E0E0000}"/>
    <cellStyle name="Output 2 5 2 2" xfId="3599" xr:uid="{00000000-0005-0000-0000-00000F0E0000}"/>
    <cellStyle name="Output 2 5 2 2 2" xfId="3600" xr:uid="{00000000-0005-0000-0000-0000100E0000}"/>
    <cellStyle name="Output 2 5 2 2 2 2" xfId="3601" xr:uid="{00000000-0005-0000-0000-0000110E0000}"/>
    <cellStyle name="Output 2 5 2 2 2 3" xfId="3602" xr:uid="{00000000-0005-0000-0000-0000120E0000}"/>
    <cellStyle name="Output 2 5 2 2 2 4" xfId="3603" xr:uid="{00000000-0005-0000-0000-0000130E0000}"/>
    <cellStyle name="Output 2 5 2 2 3" xfId="3604" xr:uid="{00000000-0005-0000-0000-0000140E0000}"/>
    <cellStyle name="Output 2 5 2 2 3 2" xfId="3605" xr:uid="{00000000-0005-0000-0000-0000150E0000}"/>
    <cellStyle name="Output 2 5 2 2 3 3" xfId="3606" xr:uid="{00000000-0005-0000-0000-0000160E0000}"/>
    <cellStyle name="Output 2 5 2 2 3 4" xfId="3607" xr:uid="{00000000-0005-0000-0000-0000170E0000}"/>
    <cellStyle name="Output 2 5 2 2 4" xfId="3608" xr:uid="{00000000-0005-0000-0000-0000180E0000}"/>
    <cellStyle name="Output 2 5 2 2 5" xfId="3609" xr:uid="{00000000-0005-0000-0000-0000190E0000}"/>
    <cellStyle name="Output 2 5 2 2 6" xfId="3610" xr:uid="{00000000-0005-0000-0000-00001A0E0000}"/>
    <cellStyle name="Output 2 5 2 2 7" xfId="3611" xr:uid="{00000000-0005-0000-0000-00001B0E0000}"/>
    <cellStyle name="Output 2 5 2 3" xfId="3612" xr:uid="{00000000-0005-0000-0000-00001C0E0000}"/>
    <cellStyle name="Output 2 5 2 3 2" xfId="3613" xr:uid="{00000000-0005-0000-0000-00001D0E0000}"/>
    <cellStyle name="Output 2 5 2 3 3" xfId="3614" xr:uid="{00000000-0005-0000-0000-00001E0E0000}"/>
    <cellStyle name="Output 2 5 2 3 4" xfId="3615" xr:uid="{00000000-0005-0000-0000-00001F0E0000}"/>
    <cellStyle name="Output 2 5 2 4" xfId="3616" xr:uid="{00000000-0005-0000-0000-0000200E0000}"/>
    <cellStyle name="Output 2 5 2 4 2" xfId="3617" xr:uid="{00000000-0005-0000-0000-0000210E0000}"/>
    <cellStyle name="Output 2 5 2 4 3" xfId="3618" xr:uid="{00000000-0005-0000-0000-0000220E0000}"/>
    <cellStyle name="Output 2 5 2 4 4" xfId="3619" xr:uid="{00000000-0005-0000-0000-0000230E0000}"/>
    <cellStyle name="Output 2 5 2 5" xfId="3620" xr:uid="{00000000-0005-0000-0000-0000240E0000}"/>
    <cellStyle name="Output 2 5 2 5 2" xfId="3621" xr:uid="{00000000-0005-0000-0000-0000250E0000}"/>
    <cellStyle name="Output 2 5 2 5 3" xfId="3622" xr:uid="{00000000-0005-0000-0000-0000260E0000}"/>
    <cellStyle name="Output 2 5 2 5 4" xfId="3623" xr:uid="{00000000-0005-0000-0000-0000270E0000}"/>
    <cellStyle name="Output 2 5 2 5 5" xfId="3624" xr:uid="{00000000-0005-0000-0000-0000280E0000}"/>
    <cellStyle name="Output 2 5 2 6" xfId="3625" xr:uid="{00000000-0005-0000-0000-0000290E0000}"/>
    <cellStyle name="Output 2 5 2 7" xfId="3626" xr:uid="{00000000-0005-0000-0000-00002A0E0000}"/>
    <cellStyle name="Output 2 5 2 8" xfId="3627" xr:uid="{00000000-0005-0000-0000-00002B0E0000}"/>
    <cellStyle name="Output 2 5 2 9" xfId="3628" xr:uid="{00000000-0005-0000-0000-00002C0E0000}"/>
    <cellStyle name="Output 2 5 3" xfId="3629" xr:uid="{00000000-0005-0000-0000-00002D0E0000}"/>
    <cellStyle name="Output 2 5 3 2" xfId="3630" xr:uid="{00000000-0005-0000-0000-00002E0E0000}"/>
    <cellStyle name="Output 2 5 3 2 2" xfId="3631" xr:uid="{00000000-0005-0000-0000-00002F0E0000}"/>
    <cellStyle name="Output 2 5 3 2 3" xfId="3632" xr:uid="{00000000-0005-0000-0000-0000300E0000}"/>
    <cellStyle name="Output 2 5 3 2 4" xfId="3633" xr:uid="{00000000-0005-0000-0000-0000310E0000}"/>
    <cellStyle name="Output 2 5 3 3" xfId="3634" xr:uid="{00000000-0005-0000-0000-0000320E0000}"/>
    <cellStyle name="Output 2 5 3 3 2" xfId="3635" xr:uid="{00000000-0005-0000-0000-0000330E0000}"/>
    <cellStyle name="Output 2 5 3 3 3" xfId="3636" xr:uid="{00000000-0005-0000-0000-0000340E0000}"/>
    <cellStyle name="Output 2 5 3 3 4" xfId="3637" xr:uid="{00000000-0005-0000-0000-0000350E0000}"/>
    <cellStyle name="Output 2 5 3 4" xfId="3638" xr:uid="{00000000-0005-0000-0000-0000360E0000}"/>
    <cellStyle name="Output 2 5 3 4 2" xfId="3639" xr:uid="{00000000-0005-0000-0000-0000370E0000}"/>
    <cellStyle name="Output 2 5 3 4 3" xfId="3640" xr:uid="{00000000-0005-0000-0000-0000380E0000}"/>
    <cellStyle name="Output 2 5 3 4 4" xfId="3641" xr:uid="{00000000-0005-0000-0000-0000390E0000}"/>
    <cellStyle name="Output 2 5 3 5" xfId="3642" xr:uid="{00000000-0005-0000-0000-00003A0E0000}"/>
    <cellStyle name="Output 2 5 3 6" xfId="3643" xr:uid="{00000000-0005-0000-0000-00003B0E0000}"/>
    <cellStyle name="Output 2 5 3 7" xfId="3644" xr:uid="{00000000-0005-0000-0000-00003C0E0000}"/>
    <cellStyle name="Output 2 5 3 8" xfId="3645" xr:uid="{00000000-0005-0000-0000-00003D0E0000}"/>
    <cellStyle name="Output 2 5 4" xfId="3646" xr:uid="{00000000-0005-0000-0000-00003E0E0000}"/>
    <cellStyle name="Output 2 5 4 2" xfId="3647" xr:uid="{00000000-0005-0000-0000-00003F0E0000}"/>
    <cellStyle name="Output 2 5 4 2 2" xfId="3648" xr:uid="{00000000-0005-0000-0000-0000400E0000}"/>
    <cellStyle name="Output 2 5 4 2 3" xfId="3649" xr:uid="{00000000-0005-0000-0000-0000410E0000}"/>
    <cellStyle name="Output 2 5 4 2 4" xfId="3650" xr:uid="{00000000-0005-0000-0000-0000420E0000}"/>
    <cellStyle name="Output 2 5 4 3" xfId="3651" xr:uid="{00000000-0005-0000-0000-0000430E0000}"/>
    <cellStyle name="Output 2 5 4 3 2" xfId="3652" xr:uid="{00000000-0005-0000-0000-0000440E0000}"/>
    <cellStyle name="Output 2 5 4 4" xfId="3653" xr:uid="{00000000-0005-0000-0000-0000450E0000}"/>
    <cellStyle name="Output 2 5 4 4 2" xfId="3654" xr:uid="{00000000-0005-0000-0000-0000460E0000}"/>
    <cellStyle name="Output 2 5 4 5" xfId="3655" xr:uid="{00000000-0005-0000-0000-0000470E0000}"/>
    <cellStyle name="Output 2 5 4 5 2" xfId="3656" xr:uid="{00000000-0005-0000-0000-0000480E0000}"/>
    <cellStyle name="Output 2 5 4 6" xfId="3657" xr:uid="{00000000-0005-0000-0000-0000490E0000}"/>
    <cellStyle name="Output 2 5 5" xfId="3658" xr:uid="{00000000-0005-0000-0000-00004A0E0000}"/>
    <cellStyle name="Output 2 5 5 2" xfId="3659" xr:uid="{00000000-0005-0000-0000-00004B0E0000}"/>
    <cellStyle name="Output 2 5 5 3" xfId="3660" xr:uid="{00000000-0005-0000-0000-00004C0E0000}"/>
    <cellStyle name="Output 2 5 5 4" xfId="3661" xr:uid="{00000000-0005-0000-0000-00004D0E0000}"/>
    <cellStyle name="Output 2 5 6" xfId="3662" xr:uid="{00000000-0005-0000-0000-00004E0E0000}"/>
    <cellStyle name="Output 2 5 6 2" xfId="3663" xr:uid="{00000000-0005-0000-0000-00004F0E0000}"/>
    <cellStyle name="Output 2 5 6 3" xfId="3664" xr:uid="{00000000-0005-0000-0000-0000500E0000}"/>
    <cellStyle name="Output 2 5 6 4" xfId="3665" xr:uid="{00000000-0005-0000-0000-0000510E0000}"/>
    <cellStyle name="Output 2 5 6 5" xfId="3666" xr:uid="{00000000-0005-0000-0000-0000520E0000}"/>
    <cellStyle name="Output 2 5 7" xfId="3667" xr:uid="{00000000-0005-0000-0000-0000530E0000}"/>
    <cellStyle name="Output 2 5 8" xfId="3668" xr:uid="{00000000-0005-0000-0000-0000540E0000}"/>
    <cellStyle name="Output 2 5 9" xfId="3669" xr:uid="{00000000-0005-0000-0000-0000550E0000}"/>
    <cellStyle name="Output 2 6" xfId="3670" xr:uid="{00000000-0005-0000-0000-0000560E0000}"/>
    <cellStyle name="Output 2 6 2" xfId="3671" xr:uid="{00000000-0005-0000-0000-0000570E0000}"/>
    <cellStyle name="Output 2 6 3" xfId="3672" xr:uid="{00000000-0005-0000-0000-0000580E0000}"/>
    <cellStyle name="Output 2 6 4" xfId="3673" xr:uid="{00000000-0005-0000-0000-0000590E0000}"/>
    <cellStyle name="Output 2 7" xfId="3674" xr:uid="{00000000-0005-0000-0000-00005A0E0000}"/>
    <cellStyle name="Output 2 7 2" xfId="3675" xr:uid="{00000000-0005-0000-0000-00005B0E0000}"/>
    <cellStyle name="Output 2 7 3" xfId="3676" xr:uid="{00000000-0005-0000-0000-00005C0E0000}"/>
    <cellStyle name="Output 2 7 4" xfId="3677" xr:uid="{00000000-0005-0000-0000-00005D0E0000}"/>
    <cellStyle name="Output 2 7 5" xfId="3678" xr:uid="{00000000-0005-0000-0000-00005E0E0000}"/>
    <cellStyle name="Output 2 8" xfId="3679" xr:uid="{00000000-0005-0000-0000-00005F0E0000}"/>
    <cellStyle name="Output 2 9" xfId="3680" xr:uid="{00000000-0005-0000-0000-0000600E0000}"/>
    <cellStyle name="Percent" xfId="4502" builtinId="5"/>
    <cellStyle name="Percent 11" xfId="3681" xr:uid="{00000000-0005-0000-0000-0000610E0000}"/>
    <cellStyle name="Percent 11 10" xfId="3682" xr:uid="{00000000-0005-0000-0000-0000620E0000}"/>
    <cellStyle name="Percent 11 10 2" xfId="3683" xr:uid="{00000000-0005-0000-0000-0000630E0000}"/>
    <cellStyle name="Percent 11 10 3" xfId="3684" xr:uid="{00000000-0005-0000-0000-0000640E0000}"/>
    <cellStyle name="Percent 11 10 4" xfId="3685" xr:uid="{00000000-0005-0000-0000-0000650E0000}"/>
    <cellStyle name="Percent 11 10 5" xfId="3686" xr:uid="{00000000-0005-0000-0000-0000660E0000}"/>
    <cellStyle name="Percent 11 11" xfId="3687" xr:uid="{00000000-0005-0000-0000-0000670E0000}"/>
    <cellStyle name="Percent 11 11 2" xfId="3688" xr:uid="{00000000-0005-0000-0000-0000680E0000}"/>
    <cellStyle name="Percent 11 11 3" xfId="3689" xr:uid="{00000000-0005-0000-0000-0000690E0000}"/>
    <cellStyle name="Percent 11 11 4" xfId="3690" xr:uid="{00000000-0005-0000-0000-00006A0E0000}"/>
    <cellStyle name="Percent 11 11 5" xfId="3691" xr:uid="{00000000-0005-0000-0000-00006B0E0000}"/>
    <cellStyle name="Percent 11 12" xfId="3692" xr:uid="{00000000-0005-0000-0000-00006C0E0000}"/>
    <cellStyle name="Percent 11 12 2" xfId="3693" xr:uid="{00000000-0005-0000-0000-00006D0E0000}"/>
    <cellStyle name="Percent 11 12 3" xfId="3694" xr:uid="{00000000-0005-0000-0000-00006E0E0000}"/>
    <cellStyle name="Percent 11 12 4" xfId="3695" xr:uid="{00000000-0005-0000-0000-00006F0E0000}"/>
    <cellStyle name="Percent 11 13" xfId="3696" xr:uid="{00000000-0005-0000-0000-0000700E0000}"/>
    <cellStyle name="Percent 11 13 2" xfId="3697" xr:uid="{00000000-0005-0000-0000-0000710E0000}"/>
    <cellStyle name="Percent 11 13 3" xfId="3698" xr:uid="{00000000-0005-0000-0000-0000720E0000}"/>
    <cellStyle name="Percent 11 13 4" xfId="3699" xr:uid="{00000000-0005-0000-0000-0000730E0000}"/>
    <cellStyle name="Percent 11 14" xfId="3700" xr:uid="{00000000-0005-0000-0000-0000740E0000}"/>
    <cellStyle name="Percent 11 14 2" xfId="3701" xr:uid="{00000000-0005-0000-0000-0000750E0000}"/>
    <cellStyle name="Percent 11 14 3" xfId="3702" xr:uid="{00000000-0005-0000-0000-0000760E0000}"/>
    <cellStyle name="Percent 11 14 4" xfId="3703" xr:uid="{00000000-0005-0000-0000-0000770E0000}"/>
    <cellStyle name="Percent 11 2" xfId="3704" xr:uid="{00000000-0005-0000-0000-0000780E0000}"/>
    <cellStyle name="Percent 11 2 2" xfId="3705" xr:uid="{00000000-0005-0000-0000-0000790E0000}"/>
    <cellStyle name="Percent 11 2 2 2" xfId="3706" xr:uid="{00000000-0005-0000-0000-00007A0E0000}"/>
    <cellStyle name="Percent 11 2 2 3" xfId="3707" xr:uid="{00000000-0005-0000-0000-00007B0E0000}"/>
    <cellStyle name="Percent 11 2 2 4" xfId="3708" xr:uid="{00000000-0005-0000-0000-00007C0E0000}"/>
    <cellStyle name="Percent 11 2 2 5" xfId="3709" xr:uid="{00000000-0005-0000-0000-00007D0E0000}"/>
    <cellStyle name="Percent 11 2 3" xfId="3710" xr:uid="{00000000-0005-0000-0000-00007E0E0000}"/>
    <cellStyle name="Percent 11 2 4" xfId="3711" xr:uid="{00000000-0005-0000-0000-00007F0E0000}"/>
    <cellStyle name="Percent 11 2 5" xfId="3712" xr:uid="{00000000-0005-0000-0000-0000800E0000}"/>
    <cellStyle name="Percent 11 2 5 2" xfId="3713" xr:uid="{00000000-0005-0000-0000-0000810E0000}"/>
    <cellStyle name="Percent 11 2 5 3" xfId="3714" xr:uid="{00000000-0005-0000-0000-0000820E0000}"/>
    <cellStyle name="Percent 11 2 5 4" xfId="3715" xr:uid="{00000000-0005-0000-0000-0000830E0000}"/>
    <cellStyle name="Percent 11 2 6" xfId="3716" xr:uid="{00000000-0005-0000-0000-0000840E0000}"/>
    <cellStyle name="Percent 11 2 7" xfId="3717" xr:uid="{00000000-0005-0000-0000-0000850E0000}"/>
    <cellStyle name="Percent 11 3" xfId="3718" xr:uid="{00000000-0005-0000-0000-0000860E0000}"/>
    <cellStyle name="Percent 11 3 2" xfId="3719" xr:uid="{00000000-0005-0000-0000-0000870E0000}"/>
    <cellStyle name="Percent 11 3 2 2" xfId="3720" xr:uid="{00000000-0005-0000-0000-0000880E0000}"/>
    <cellStyle name="Percent 11 3 2 3" xfId="3721" xr:uid="{00000000-0005-0000-0000-0000890E0000}"/>
    <cellStyle name="Percent 11 3 2 4" xfId="3722" xr:uid="{00000000-0005-0000-0000-00008A0E0000}"/>
    <cellStyle name="Percent 11 3 2 5" xfId="3723" xr:uid="{00000000-0005-0000-0000-00008B0E0000}"/>
    <cellStyle name="Percent 11 3 3" xfId="3724" xr:uid="{00000000-0005-0000-0000-00008C0E0000}"/>
    <cellStyle name="Percent 11 3 4" xfId="3725" xr:uid="{00000000-0005-0000-0000-00008D0E0000}"/>
    <cellStyle name="Percent 11 3 5" xfId="3726" xr:uid="{00000000-0005-0000-0000-00008E0E0000}"/>
    <cellStyle name="Percent 11 3 5 2" xfId="3727" xr:uid="{00000000-0005-0000-0000-00008F0E0000}"/>
    <cellStyle name="Percent 11 3 5 3" xfId="3728" xr:uid="{00000000-0005-0000-0000-0000900E0000}"/>
    <cellStyle name="Percent 11 3 5 4" xfId="3729" xr:uid="{00000000-0005-0000-0000-0000910E0000}"/>
    <cellStyle name="Percent 11 3 6" xfId="3730" xr:uid="{00000000-0005-0000-0000-0000920E0000}"/>
    <cellStyle name="Percent 11 3 7" xfId="3731" xr:uid="{00000000-0005-0000-0000-0000930E0000}"/>
    <cellStyle name="Percent 11 4" xfId="3732" xr:uid="{00000000-0005-0000-0000-0000940E0000}"/>
    <cellStyle name="Percent 11 4 2" xfId="3733" xr:uid="{00000000-0005-0000-0000-0000950E0000}"/>
    <cellStyle name="Percent 11 4 3" xfId="3734" xr:uid="{00000000-0005-0000-0000-0000960E0000}"/>
    <cellStyle name="Percent 11 4 4" xfId="3735" xr:uid="{00000000-0005-0000-0000-0000970E0000}"/>
    <cellStyle name="Percent 11 4 5" xfId="3736" xr:uid="{00000000-0005-0000-0000-0000980E0000}"/>
    <cellStyle name="Percent 11 5" xfId="3737" xr:uid="{00000000-0005-0000-0000-0000990E0000}"/>
    <cellStyle name="Percent 11 5 2" xfId="3738" xr:uid="{00000000-0005-0000-0000-00009A0E0000}"/>
    <cellStyle name="Percent 11 5 3" xfId="3739" xr:uid="{00000000-0005-0000-0000-00009B0E0000}"/>
    <cellStyle name="Percent 11 5 4" xfId="3740" xr:uid="{00000000-0005-0000-0000-00009C0E0000}"/>
    <cellStyle name="Percent 11 5 5" xfId="3741" xr:uid="{00000000-0005-0000-0000-00009D0E0000}"/>
    <cellStyle name="Percent 11 6" xfId="3742" xr:uid="{00000000-0005-0000-0000-00009E0E0000}"/>
    <cellStyle name="Percent 11 6 2" xfId="3743" xr:uid="{00000000-0005-0000-0000-00009F0E0000}"/>
    <cellStyle name="Percent 11 6 3" xfId="3744" xr:uid="{00000000-0005-0000-0000-0000A00E0000}"/>
    <cellStyle name="Percent 11 6 4" xfId="3745" xr:uid="{00000000-0005-0000-0000-0000A10E0000}"/>
    <cellStyle name="Percent 11 6 5" xfId="3746" xr:uid="{00000000-0005-0000-0000-0000A20E0000}"/>
    <cellStyle name="Percent 11 7" xfId="3747" xr:uid="{00000000-0005-0000-0000-0000A30E0000}"/>
    <cellStyle name="Percent 11 7 2" xfId="3748" xr:uid="{00000000-0005-0000-0000-0000A40E0000}"/>
    <cellStyle name="Percent 11 7 3" xfId="3749" xr:uid="{00000000-0005-0000-0000-0000A50E0000}"/>
    <cellStyle name="Percent 11 7 4" xfId="3750" xr:uid="{00000000-0005-0000-0000-0000A60E0000}"/>
    <cellStyle name="Percent 11 7 5" xfId="3751" xr:uid="{00000000-0005-0000-0000-0000A70E0000}"/>
    <cellStyle name="Percent 11 8" xfId="3752" xr:uid="{00000000-0005-0000-0000-0000A80E0000}"/>
    <cellStyle name="Percent 11 8 2" xfId="3753" xr:uid="{00000000-0005-0000-0000-0000A90E0000}"/>
    <cellStyle name="Percent 11 8 3" xfId="3754" xr:uid="{00000000-0005-0000-0000-0000AA0E0000}"/>
    <cellStyle name="Percent 11 8 4" xfId="3755" xr:uid="{00000000-0005-0000-0000-0000AB0E0000}"/>
    <cellStyle name="Percent 11 8 5" xfId="3756" xr:uid="{00000000-0005-0000-0000-0000AC0E0000}"/>
    <cellStyle name="Percent 11 9" xfId="3757" xr:uid="{00000000-0005-0000-0000-0000AD0E0000}"/>
    <cellStyle name="Percent 11 9 2" xfId="3758" xr:uid="{00000000-0005-0000-0000-0000AE0E0000}"/>
    <cellStyle name="Percent 11 9 3" xfId="3759" xr:uid="{00000000-0005-0000-0000-0000AF0E0000}"/>
    <cellStyle name="Percent 11 9 4" xfId="3760" xr:uid="{00000000-0005-0000-0000-0000B00E0000}"/>
    <cellStyle name="Percent 11 9 5" xfId="3761" xr:uid="{00000000-0005-0000-0000-0000B10E0000}"/>
    <cellStyle name="Percent 14" xfId="3762" xr:uid="{00000000-0005-0000-0000-0000B20E0000}"/>
    <cellStyle name="Percent 14 2" xfId="3763" xr:uid="{00000000-0005-0000-0000-0000B30E0000}"/>
    <cellStyle name="Percent 2" xfId="3764" xr:uid="{00000000-0005-0000-0000-0000B40E0000}"/>
    <cellStyle name="Percent 2 10" xfId="3765" xr:uid="{00000000-0005-0000-0000-0000B50E0000}"/>
    <cellStyle name="Percent 2 10 2" xfId="3766" xr:uid="{00000000-0005-0000-0000-0000B60E0000}"/>
    <cellStyle name="Percent 2 10 3" xfId="3767" xr:uid="{00000000-0005-0000-0000-0000B70E0000}"/>
    <cellStyle name="Percent 2 10 4" xfId="3768" xr:uid="{00000000-0005-0000-0000-0000B80E0000}"/>
    <cellStyle name="Percent 2 10 5" xfId="3769" xr:uid="{00000000-0005-0000-0000-0000B90E0000}"/>
    <cellStyle name="Percent 2 10 6" xfId="3770" xr:uid="{00000000-0005-0000-0000-0000BA0E0000}"/>
    <cellStyle name="Percent 2 10 7" xfId="3771" xr:uid="{00000000-0005-0000-0000-0000BB0E0000}"/>
    <cellStyle name="Percent 2 11" xfId="3772" xr:uid="{00000000-0005-0000-0000-0000BC0E0000}"/>
    <cellStyle name="Percent 2 2" xfId="3773" xr:uid="{00000000-0005-0000-0000-0000BD0E0000}"/>
    <cellStyle name="Percent 2 2 10" xfId="3774" xr:uid="{00000000-0005-0000-0000-0000BE0E0000}"/>
    <cellStyle name="Percent 2 2 11" xfId="3775" xr:uid="{00000000-0005-0000-0000-0000BF0E0000}"/>
    <cellStyle name="Percent 2 2 12" xfId="3776" xr:uid="{00000000-0005-0000-0000-0000C00E0000}"/>
    <cellStyle name="Percent 2 2 13" xfId="3777" xr:uid="{00000000-0005-0000-0000-0000C10E0000}"/>
    <cellStyle name="Percent 2 2 14" xfId="3778" xr:uid="{00000000-0005-0000-0000-0000C20E0000}"/>
    <cellStyle name="Percent 2 2 15" xfId="3779" xr:uid="{00000000-0005-0000-0000-0000C30E0000}"/>
    <cellStyle name="Percent 2 2 16" xfId="3780" xr:uid="{00000000-0005-0000-0000-0000C40E0000}"/>
    <cellStyle name="Percent 2 2 17" xfId="3781" xr:uid="{00000000-0005-0000-0000-0000C50E0000}"/>
    <cellStyle name="Percent 2 2 18" xfId="3782" xr:uid="{00000000-0005-0000-0000-0000C60E0000}"/>
    <cellStyle name="Percent 2 2 19" xfId="3783" xr:uid="{00000000-0005-0000-0000-0000C70E0000}"/>
    <cellStyle name="Percent 2 2 2" xfId="3784" xr:uid="{00000000-0005-0000-0000-0000C80E0000}"/>
    <cellStyle name="Percent 2 2 20" xfId="3785" xr:uid="{00000000-0005-0000-0000-0000C90E0000}"/>
    <cellStyle name="Percent 2 2 21" xfId="3786" xr:uid="{00000000-0005-0000-0000-0000CA0E0000}"/>
    <cellStyle name="Percent 2 2 22" xfId="3787" xr:uid="{00000000-0005-0000-0000-0000CB0E0000}"/>
    <cellStyle name="Percent 2 2 23" xfId="3788" xr:uid="{00000000-0005-0000-0000-0000CC0E0000}"/>
    <cellStyle name="Percent 2 2 24" xfId="3789" xr:uid="{00000000-0005-0000-0000-0000CD0E0000}"/>
    <cellStyle name="Percent 2 2 25" xfId="3790" xr:uid="{00000000-0005-0000-0000-0000CE0E0000}"/>
    <cellStyle name="Percent 2 2 26" xfId="3791" xr:uid="{00000000-0005-0000-0000-0000CF0E0000}"/>
    <cellStyle name="Percent 2 2 27" xfId="3792" xr:uid="{00000000-0005-0000-0000-0000D00E0000}"/>
    <cellStyle name="Percent 2 2 3" xfId="3793" xr:uid="{00000000-0005-0000-0000-0000D10E0000}"/>
    <cellStyle name="Percent 2 2 4" xfId="3794" xr:uid="{00000000-0005-0000-0000-0000D20E0000}"/>
    <cellStyle name="Percent 2 2 5" xfId="3795" xr:uid="{00000000-0005-0000-0000-0000D30E0000}"/>
    <cellStyle name="Percent 2 2 6" xfId="3796" xr:uid="{00000000-0005-0000-0000-0000D40E0000}"/>
    <cellStyle name="Percent 2 2 7" xfId="3797" xr:uid="{00000000-0005-0000-0000-0000D50E0000}"/>
    <cellStyle name="Percent 2 2 8" xfId="3798" xr:uid="{00000000-0005-0000-0000-0000D60E0000}"/>
    <cellStyle name="Percent 2 2 9" xfId="3799" xr:uid="{00000000-0005-0000-0000-0000D70E0000}"/>
    <cellStyle name="Percent 2 3" xfId="3800" xr:uid="{00000000-0005-0000-0000-0000D80E0000}"/>
    <cellStyle name="Percent 2 3 10" xfId="3801" xr:uid="{00000000-0005-0000-0000-0000D90E0000}"/>
    <cellStyle name="Percent 2 3 11" xfId="3802" xr:uid="{00000000-0005-0000-0000-0000DA0E0000}"/>
    <cellStyle name="Percent 2 3 12" xfId="3803" xr:uid="{00000000-0005-0000-0000-0000DB0E0000}"/>
    <cellStyle name="Percent 2 3 13" xfId="3804" xr:uid="{00000000-0005-0000-0000-0000DC0E0000}"/>
    <cellStyle name="Percent 2 3 14" xfId="3805" xr:uid="{00000000-0005-0000-0000-0000DD0E0000}"/>
    <cellStyle name="Percent 2 3 15" xfId="3806" xr:uid="{00000000-0005-0000-0000-0000DE0E0000}"/>
    <cellStyle name="Percent 2 3 16" xfId="3807" xr:uid="{00000000-0005-0000-0000-0000DF0E0000}"/>
    <cellStyle name="Percent 2 3 17" xfId="3808" xr:uid="{00000000-0005-0000-0000-0000E00E0000}"/>
    <cellStyle name="Percent 2 3 18" xfId="3809" xr:uid="{00000000-0005-0000-0000-0000E10E0000}"/>
    <cellStyle name="Percent 2 3 19" xfId="3810" xr:uid="{00000000-0005-0000-0000-0000E20E0000}"/>
    <cellStyle name="Percent 2 3 2" xfId="3811" xr:uid="{00000000-0005-0000-0000-0000E30E0000}"/>
    <cellStyle name="Percent 2 3 20" xfId="3812" xr:uid="{00000000-0005-0000-0000-0000E40E0000}"/>
    <cellStyle name="Percent 2 3 21" xfId="3813" xr:uid="{00000000-0005-0000-0000-0000E50E0000}"/>
    <cellStyle name="Percent 2 3 22" xfId="3814" xr:uid="{00000000-0005-0000-0000-0000E60E0000}"/>
    <cellStyle name="Percent 2 3 23" xfId="3815" xr:uid="{00000000-0005-0000-0000-0000E70E0000}"/>
    <cellStyle name="Percent 2 3 24" xfId="3816" xr:uid="{00000000-0005-0000-0000-0000E80E0000}"/>
    <cellStyle name="Percent 2 3 25" xfId="3817" xr:uid="{00000000-0005-0000-0000-0000E90E0000}"/>
    <cellStyle name="Percent 2 3 26" xfId="3818" xr:uid="{00000000-0005-0000-0000-0000EA0E0000}"/>
    <cellStyle name="Percent 2 3 27" xfId="3819" xr:uid="{00000000-0005-0000-0000-0000EB0E0000}"/>
    <cellStyle name="Percent 2 3 3" xfId="3820" xr:uid="{00000000-0005-0000-0000-0000EC0E0000}"/>
    <cellStyle name="Percent 2 3 4" xfId="3821" xr:uid="{00000000-0005-0000-0000-0000ED0E0000}"/>
    <cellStyle name="Percent 2 3 5" xfId="3822" xr:uid="{00000000-0005-0000-0000-0000EE0E0000}"/>
    <cellStyle name="Percent 2 3 6" xfId="3823" xr:uid="{00000000-0005-0000-0000-0000EF0E0000}"/>
    <cellStyle name="Percent 2 3 7" xfId="3824" xr:uid="{00000000-0005-0000-0000-0000F00E0000}"/>
    <cellStyle name="Percent 2 3 8" xfId="3825" xr:uid="{00000000-0005-0000-0000-0000F10E0000}"/>
    <cellStyle name="Percent 2 3 9" xfId="3826" xr:uid="{00000000-0005-0000-0000-0000F20E0000}"/>
    <cellStyle name="Percent 2 4" xfId="3827" xr:uid="{00000000-0005-0000-0000-0000F30E0000}"/>
    <cellStyle name="Percent 2 4 10" xfId="3828" xr:uid="{00000000-0005-0000-0000-0000F40E0000}"/>
    <cellStyle name="Percent 2 4 11" xfId="3829" xr:uid="{00000000-0005-0000-0000-0000F50E0000}"/>
    <cellStyle name="Percent 2 4 12" xfId="3830" xr:uid="{00000000-0005-0000-0000-0000F60E0000}"/>
    <cellStyle name="Percent 2 4 13" xfId="3831" xr:uid="{00000000-0005-0000-0000-0000F70E0000}"/>
    <cellStyle name="Percent 2 4 14" xfId="3832" xr:uid="{00000000-0005-0000-0000-0000F80E0000}"/>
    <cellStyle name="Percent 2 4 15" xfId="3833" xr:uid="{00000000-0005-0000-0000-0000F90E0000}"/>
    <cellStyle name="Percent 2 4 16" xfId="3834" xr:uid="{00000000-0005-0000-0000-0000FA0E0000}"/>
    <cellStyle name="Percent 2 4 17" xfId="3835" xr:uid="{00000000-0005-0000-0000-0000FB0E0000}"/>
    <cellStyle name="Percent 2 4 18" xfId="3836" xr:uid="{00000000-0005-0000-0000-0000FC0E0000}"/>
    <cellStyle name="Percent 2 4 19" xfId="3837" xr:uid="{00000000-0005-0000-0000-0000FD0E0000}"/>
    <cellStyle name="Percent 2 4 2" xfId="3838" xr:uid="{00000000-0005-0000-0000-0000FE0E0000}"/>
    <cellStyle name="Percent 2 4 20" xfId="3839" xr:uid="{00000000-0005-0000-0000-0000FF0E0000}"/>
    <cellStyle name="Percent 2 4 21" xfId="3840" xr:uid="{00000000-0005-0000-0000-0000000F0000}"/>
    <cellStyle name="Percent 2 4 22" xfId="3841" xr:uid="{00000000-0005-0000-0000-0000010F0000}"/>
    <cellStyle name="Percent 2 4 23" xfId="3842" xr:uid="{00000000-0005-0000-0000-0000020F0000}"/>
    <cellStyle name="Percent 2 4 24" xfId="3843" xr:uid="{00000000-0005-0000-0000-0000030F0000}"/>
    <cellStyle name="Percent 2 4 25" xfId="3844" xr:uid="{00000000-0005-0000-0000-0000040F0000}"/>
    <cellStyle name="Percent 2 4 26" xfId="3845" xr:uid="{00000000-0005-0000-0000-0000050F0000}"/>
    <cellStyle name="Percent 2 4 27" xfId="3846" xr:uid="{00000000-0005-0000-0000-0000060F0000}"/>
    <cellStyle name="Percent 2 4 3" xfId="3847" xr:uid="{00000000-0005-0000-0000-0000070F0000}"/>
    <cellStyle name="Percent 2 4 4" xfId="3848" xr:uid="{00000000-0005-0000-0000-0000080F0000}"/>
    <cellStyle name="Percent 2 4 5" xfId="3849" xr:uid="{00000000-0005-0000-0000-0000090F0000}"/>
    <cellStyle name="Percent 2 4 6" xfId="3850" xr:uid="{00000000-0005-0000-0000-00000A0F0000}"/>
    <cellStyle name="Percent 2 4 7" xfId="3851" xr:uid="{00000000-0005-0000-0000-00000B0F0000}"/>
    <cellStyle name="Percent 2 4 8" xfId="3852" xr:uid="{00000000-0005-0000-0000-00000C0F0000}"/>
    <cellStyle name="Percent 2 4 9" xfId="3853" xr:uid="{00000000-0005-0000-0000-00000D0F0000}"/>
    <cellStyle name="Percent 2 5" xfId="3854" xr:uid="{00000000-0005-0000-0000-00000E0F0000}"/>
    <cellStyle name="Percent 2 5 10" xfId="3855" xr:uid="{00000000-0005-0000-0000-00000F0F0000}"/>
    <cellStyle name="Percent 2 5 11" xfId="3856" xr:uid="{00000000-0005-0000-0000-0000100F0000}"/>
    <cellStyle name="Percent 2 5 12" xfId="3857" xr:uid="{00000000-0005-0000-0000-0000110F0000}"/>
    <cellStyle name="Percent 2 5 13" xfId="3858" xr:uid="{00000000-0005-0000-0000-0000120F0000}"/>
    <cellStyle name="Percent 2 5 14" xfId="3859" xr:uid="{00000000-0005-0000-0000-0000130F0000}"/>
    <cellStyle name="Percent 2 5 15" xfId="3860" xr:uid="{00000000-0005-0000-0000-0000140F0000}"/>
    <cellStyle name="Percent 2 5 16" xfId="3861" xr:uid="{00000000-0005-0000-0000-0000150F0000}"/>
    <cellStyle name="Percent 2 5 17" xfId="3862" xr:uid="{00000000-0005-0000-0000-0000160F0000}"/>
    <cellStyle name="Percent 2 5 18" xfId="3863" xr:uid="{00000000-0005-0000-0000-0000170F0000}"/>
    <cellStyle name="Percent 2 5 19" xfId="3864" xr:uid="{00000000-0005-0000-0000-0000180F0000}"/>
    <cellStyle name="Percent 2 5 2" xfId="3865" xr:uid="{00000000-0005-0000-0000-0000190F0000}"/>
    <cellStyle name="Percent 2 5 20" xfId="3866" xr:uid="{00000000-0005-0000-0000-00001A0F0000}"/>
    <cellStyle name="Percent 2 5 21" xfId="3867" xr:uid="{00000000-0005-0000-0000-00001B0F0000}"/>
    <cellStyle name="Percent 2 5 22" xfId="3868" xr:uid="{00000000-0005-0000-0000-00001C0F0000}"/>
    <cellStyle name="Percent 2 5 23" xfId="3869" xr:uid="{00000000-0005-0000-0000-00001D0F0000}"/>
    <cellStyle name="Percent 2 5 24" xfId="3870" xr:uid="{00000000-0005-0000-0000-00001E0F0000}"/>
    <cellStyle name="Percent 2 5 25" xfId="3871" xr:uid="{00000000-0005-0000-0000-00001F0F0000}"/>
    <cellStyle name="Percent 2 5 26" xfId="3872" xr:uid="{00000000-0005-0000-0000-0000200F0000}"/>
    <cellStyle name="Percent 2 5 27" xfId="3873" xr:uid="{00000000-0005-0000-0000-0000210F0000}"/>
    <cellStyle name="Percent 2 5 3" xfId="3874" xr:uid="{00000000-0005-0000-0000-0000220F0000}"/>
    <cellStyle name="Percent 2 5 4" xfId="3875" xr:uid="{00000000-0005-0000-0000-0000230F0000}"/>
    <cellStyle name="Percent 2 5 5" xfId="3876" xr:uid="{00000000-0005-0000-0000-0000240F0000}"/>
    <cellStyle name="Percent 2 5 6" xfId="3877" xr:uid="{00000000-0005-0000-0000-0000250F0000}"/>
    <cellStyle name="Percent 2 5 7" xfId="3878" xr:uid="{00000000-0005-0000-0000-0000260F0000}"/>
    <cellStyle name="Percent 2 5 8" xfId="3879" xr:uid="{00000000-0005-0000-0000-0000270F0000}"/>
    <cellStyle name="Percent 2 5 9" xfId="3880" xr:uid="{00000000-0005-0000-0000-0000280F0000}"/>
    <cellStyle name="Percent 2 6" xfId="3881" xr:uid="{00000000-0005-0000-0000-0000290F0000}"/>
    <cellStyle name="Percent 2 6 10" xfId="3882" xr:uid="{00000000-0005-0000-0000-00002A0F0000}"/>
    <cellStyle name="Percent 2 6 11" xfId="3883" xr:uid="{00000000-0005-0000-0000-00002B0F0000}"/>
    <cellStyle name="Percent 2 6 12" xfId="3884" xr:uid="{00000000-0005-0000-0000-00002C0F0000}"/>
    <cellStyle name="Percent 2 6 13" xfId="3885" xr:uid="{00000000-0005-0000-0000-00002D0F0000}"/>
    <cellStyle name="Percent 2 6 14" xfId="3886" xr:uid="{00000000-0005-0000-0000-00002E0F0000}"/>
    <cellStyle name="Percent 2 6 15" xfId="3887" xr:uid="{00000000-0005-0000-0000-00002F0F0000}"/>
    <cellStyle name="Percent 2 6 16" xfId="3888" xr:uid="{00000000-0005-0000-0000-0000300F0000}"/>
    <cellStyle name="Percent 2 6 17" xfId="3889" xr:uid="{00000000-0005-0000-0000-0000310F0000}"/>
    <cellStyle name="Percent 2 6 18" xfId="3890" xr:uid="{00000000-0005-0000-0000-0000320F0000}"/>
    <cellStyle name="Percent 2 6 19" xfId="3891" xr:uid="{00000000-0005-0000-0000-0000330F0000}"/>
    <cellStyle name="Percent 2 6 2" xfId="3892" xr:uid="{00000000-0005-0000-0000-0000340F0000}"/>
    <cellStyle name="Percent 2 6 20" xfId="3893" xr:uid="{00000000-0005-0000-0000-0000350F0000}"/>
    <cellStyle name="Percent 2 6 21" xfId="3894" xr:uid="{00000000-0005-0000-0000-0000360F0000}"/>
    <cellStyle name="Percent 2 6 22" xfId="3895" xr:uid="{00000000-0005-0000-0000-0000370F0000}"/>
    <cellStyle name="Percent 2 6 23" xfId="3896" xr:uid="{00000000-0005-0000-0000-0000380F0000}"/>
    <cellStyle name="Percent 2 6 24" xfId="3897" xr:uid="{00000000-0005-0000-0000-0000390F0000}"/>
    <cellStyle name="Percent 2 6 25" xfId="3898" xr:uid="{00000000-0005-0000-0000-00003A0F0000}"/>
    <cellStyle name="Percent 2 6 26" xfId="3899" xr:uid="{00000000-0005-0000-0000-00003B0F0000}"/>
    <cellStyle name="Percent 2 6 27" xfId="3900" xr:uid="{00000000-0005-0000-0000-00003C0F0000}"/>
    <cellStyle name="Percent 2 6 3" xfId="3901" xr:uid="{00000000-0005-0000-0000-00003D0F0000}"/>
    <cellStyle name="Percent 2 6 4" xfId="3902" xr:uid="{00000000-0005-0000-0000-00003E0F0000}"/>
    <cellStyle name="Percent 2 6 5" xfId="3903" xr:uid="{00000000-0005-0000-0000-00003F0F0000}"/>
    <cellStyle name="Percent 2 6 6" xfId="3904" xr:uid="{00000000-0005-0000-0000-0000400F0000}"/>
    <cellStyle name="Percent 2 6 7" xfId="3905" xr:uid="{00000000-0005-0000-0000-0000410F0000}"/>
    <cellStyle name="Percent 2 6 8" xfId="3906" xr:uid="{00000000-0005-0000-0000-0000420F0000}"/>
    <cellStyle name="Percent 2 6 9" xfId="3907" xr:uid="{00000000-0005-0000-0000-0000430F0000}"/>
    <cellStyle name="Percent 2 7" xfId="3908" xr:uid="{00000000-0005-0000-0000-0000440F0000}"/>
    <cellStyle name="Percent 2 7 10" xfId="3909" xr:uid="{00000000-0005-0000-0000-0000450F0000}"/>
    <cellStyle name="Percent 2 7 11" xfId="3910" xr:uid="{00000000-0005-0000-0000-0000460F0000}"/>
    <cellStyle name="Percent 2 7 12" xfId="3911" xr:uid="{00000000-0005-0000-0000-0000470F0000}"/>
    <cellStyle name="Percent 2 7 13" xfId="3912" xr:uid="{00000000-0005-0000-0000-0000480F0000}"/>
    <cellStyle name="Percent 2 7 14" xfId="3913" xr:uid="{00000000-0005-0000-0000-0000490F0000}"/>
    <cellStyle name="Percent 2 7 15" xfId="3914" xr:uid="{00000000-0005-0000-0000-00004A0F0000}"/>
    <cellStyle name="Percent 2 7 16" xfId="3915" xr:uid="{00000000-0005-0000-0000-00004B0F0000}"/>
    <cellStyle name="Percent 2 7 17" xfId="3916" xr:uid="{00000000-0005-0000-0000-00004C0F0000}"/>
    <cellStyle name="Percent 2 7 18" xfId="3917" xr:uid="{00000000-0005-0000-0000-00004D0F0000}"/>
    <cellStyle name="Percent 2 7 19" xfId="3918" xr:uid="{00000000-0005-0000-0000-00004E0F0000}"/>
    <cellStyle name="Percent 2 7 2" xfId="3919" xr:uid="{00000000-0005-0000-0000-00004F0F0000}"/>
    <cellStyle name="Percent 2 7 20" xfId="3920" xr:uid="{00000000-0005-0000-0000-0000500F0000}"/>
    <cellStyle name="Percent 2 7 21" xfId="3921" xr:uid="{00000000-0005-0000-0000-0000510F0000}"/>
    <cellStyle name="Percent 2 7 22" xfId="3922" xr:uid="{00000000-0005-0000-0000-0000520F0000}"/>
    <cellStyle name="Percent 2 7 23" xfId="3923" xr:uid="{00000000-0005-0000-0000-0000530F0000}"/>
    <cellStyle name="Percent 2 7 24" xfId="3924" xr:uid="{00000000-0005-0000-0000-0000540F0000}"/>
    <cellStyle name="Percent 2 7 25" xfId="3925" xr:uid="{00000000-0005-0000-0000-0000550F0000}"/>
    <cellStyle name="Percent 2 7 26" xfId="3926" xr:uid="{00000000-0005-0000-0000-0000560F0000}"/>
    <cellStyle name="Percent 2 7 27" xfId="3927" xr:uid="{00000000-0005-0000-0000-0000570F0000}"/>
    <cellStyle name="Percent 2 7 3" xfId="3928" xr:uid="{00000000-0005-0000-0000-0000580F0000}"/>
    <cellStyle name="Percent 2 7 4" xfId="3929" xr:uid="{00000000-0005-0000-0000-0000590F0000}"/>
    <cellStyle name="Percent 2 7 5" xfId="3930" xr:uid="{00000000-0005-0000-0000-00005A0F0000}"/>
    <cellStyle name="Percent 2 7 6" xfId="3931" xr:uid="{00000000-0005-0000-0000-00005B0F0000}"/>
    <cellStyle name="Percent 2 7 7" xfId="3932" xr:uid="{00000000-0005-0000-0000-00005C0F0000}"/>
    <cellStyle name="Percent 2 7 8" xfId="3933" xr:uid="{00000000-0005-0000-0000-00005D0F0000}"/>
    <cellStyle name="Percent 2 7 9" xfId="3934" xr:uid="{00000000-0005-0000-0000-00005E0F0000}"/>
    <cellStyle name="Percent 2 8" xfId="3935" xr:uid="{00000000-0005-0000-0000-00005F0F0000}"/>
    <cellStyle name="Percent 2 8 10" xfId="3936" xr:uid="{00000000-0005-0000-0000-0000600F0000}"/>
    <cellStyle name="Percent 2 8 11" xfId="3937" xr:uid="{00000000-0005-0000-0000-0000610F0000}"/>
    <cellStyle name="Percent 2 8 12" xfId="3938" xr:uid="{00000000-0005-0000-0000-0000620F0000}"/>
    <cellStyle name="Percent 2 8 13" xfId="3939" xr:uid="{00000000-0005-0000-0000-0000630F0000}"/>
    <cellStyle name="Percent 2 8 14" xfId="3940" xr:uid="{00000000-0005-0000-0000-0000640F0000}"/>
    <cellStyle name="Percent 2 8 15" xfId="3941" xr:uid="{00000000-0005-0000-0000-0000650F0000}"/>
    <cellStyle name="Percent 2 8 16" xfId="3942" xr:uid="{00000000-0005-0000-0000-0000660F0000}"/>
    <cellStyle name="Percent 2 8 17" xfId="3943" xr:uid="{00000000-0005-0000-0000-0000670F0000}"/>
    <cellStyle name="Percent 2 8 18" xfId="3944" xr:uid="{00000000-0005-0000-0000-0000680F0000}"/>
    <cellStyle name="Percent 2 8 19" xfId="3945" xr:uid="{00000000-0005-0000-0000-0000690F0000}"/>
    <cellStyle name="Percent 2 8 2" xfId="3946" xr:uid="{00000000-0005-0000-0000-00006A0F0000}"/>
    <cellStyle name="Percent 2 8 20" xfId="3947" xr:uid="{00000000-0005-0000-0000-00006B0F0000}"/>
    <cellStyle name="Percent 2 8 21" xfId="3948" xr:uid="{00000000-0005-0000-0000-00006C0F0000}"/>
    <cellStyle name="Percent 2 8 22" xfId="3949" xr:uid="{00000000-0005-0000-0000-00006D0F0000}"/>
    <cellStyle name="Percent 2 8 23" xfId="3950" xr:uid="{00000000-0005-0000-0000-00006E0F0000}"/>
    <cellStyle name="Percent 2 8 24" xfId="3951" xr:uid="{00000000-0005-0000-0000-00006F0F0000}"/>
    <cellStyle name="Percent 2 8 25" xfId="3952" xr:uid="{00000000-0005-0000-0000-0000700F0000}"/>
    <cellStyle name="Percent 2 8 26" xfId="3953" xr:uid="{00000000-0005-0000-0000-0000710F0000}"/>
    <cellStyle name="Percent 2 8 27" xfId="3954" xr:uid="{00000000-0005-0000-0000-0000720F0000}"/>
    <cellStyle name="Percent 2 8 3" xfId="3955" xr:uid="{00000000-0005-0000-0000-0000730F0000}"/>
    <cellStyle name="Percent 2 8 4" xfId="3956" xr:uid="{00000000-0005-0000-0000-0000740F0000}"/>
    <cellStyle name="Percent 2 8 5" xfId="3957" xr:uid="{00000000-0005-0000-0000-0000750F0000}"/>
    <cellStyle name="Percent 2 8 6" xfId="3958" xr:uid="{00000000-0005-0000-0000-0000760F0000}"/>
    <cellStyle name="Percent 2 8 7" xfId="3959" xr:uid="{00000000-0005-0000-0000-0000770F0000}"/>
    <cellStyle name="Percent 2 8 8" xfId="3960" xr:uid="{00000000-0005-0000-0000-0000780F0000}"/>
    <cellStyle name="Percent 2 8 9" xfId="3961" xr:uid="{00000000-0005-0000-0000-0000790F0000}"/>
    <cellStyle name="Percent 2 9" xfId="3962" xr:uid="{00000000-0005-0000-0000-00007A0F0000}"/>
    <cellStyle name="Percent 2 9 10" xfId="3963" xr:uid="{00000000-0005-0000-0000-00007B0F0000}"/>
    <cellStyle name="Percent 2 9 11" xfId="3964" xr:uid="{00000000-0005-0000-0000-00007C0F0000}"/>
    <cellStyle name="Percent 2 9 12" xfId="3965" xr:uid="{00000000-0005-0000-0000-00007D0F0000}"/>
    <cellStyle name="Percent 2 9 13" xfId="3966" xr:uid="{00000000-0005-0000-0000-00007E0F0000}"/>
    <cellStyle name="Percent 2 9 14" xfId="3967" xr:uid="{00000000-0005-0000-0000-00007F0F0000}"/>
    <cellStyle name="Percent 2 9 15" xfId="3968" xr:uid="{00000000-0005-0000-0000-0000800F0000}"/>
    <cellStyle name="Percent 2 9 16" xfId="3969" xr:uid="{00000000-0005-0000-0000-0000810F0000}"/>
    <cellStyle name="Percent 2 9 17" xfId="3970" xr:uid="{00000000-0005-0000-0000-0000820F0000}"/>
    <cellStyle name="Percent 2 9 18" xfId="3971" xr:uid="{00000000-0005-0000-0000-0000830F0000}"/>
    <cellStyle name="Percent 2 9 19" xfId="3972" xr:uid="{00000000-0005-0000-0000-0000840F0000}"/>
    <cellStyle name="Percent 2 9 2" xfId="3973" xr:uid="{00000000-0005-0000-0000-0000850F0000}"/>
    <cellStyle name="Percent 2 9 20" xfId="3974" xr:uid="{00000000-0005-0000-0000-0000860F0000}"/>
    <cellStyle name="Percent 2 9 21" xfId="3975" xr:uid="{00000000-0005-0000-0000-0000870F0000}"/>
    <cellStyle name="Percent 2 9 22" xfId="3976" xr:uid="{00000000-0005-0000-0000-0000880F0000}"/>
    <cellStyle name="Percent 2 9 23" xfId="3977" xr:uid="{00000000-0005-0000-0000-0000890F0000}"/>
    <cellStyle name="Percent 2 9 24" xfId="3978" xr:uid="{00000000-0005-0000-0000-00008A0F0000}"/>
    <cellStyle name="Percent 2 9 25" xfId="3979" xr:uid="{00000000-0005-0000-0000-00008B0F0000}"/>
    <cellStyle name="Percent 2 9 26" xfId="3980" xr:uid="{00000000-0005-0000-0000-00008C0F0000}"/>
    <cellStyle name="Percent 2 9 27" xfId="3981" xr:uid="{00000000-0005-0000-0000-00008D0F0000}"/>
    <cellStyle name="Percent 2 9 3" xfId="3982" xr:uid="{00000000-0005-0000-0000-00008E0F0000}"/>
    <cellStyle name="Percent 2 9 4" xfId="3983" xr:uid="{00000000-0005-0000-0000-00008F0F0000}"/>
    <cellStyle name="Percent 2 9 5" xfId="3984" xr:uid="{00000000-0005-0000-0000-0000900F0000}"/>
    <cellStyle name="Percent 2 9 6" xfId="3985" xr:uid="{00000000-0005-0000-0000-0000910F0000}"/>
    <cellStyle name="Percent 2 9 7" xfId="3986" xr:uid="{00000000-0005-0000-0000-0000920F0000}"/>
    <cellStyle name="Percent 2 9 8" xfId="3987" xr:uid="{00000000-0005-0000-0000-0000930F0000}"/>
    <cellStyle name="Percent 2 9 9" xfId="3988" xr:uid="{00000000-0005-0000-0000-0000940F0000}"/>
    <cellStyle name="Percent 3" xfId="3989" xr:uid="{00000000-0005-0000-0000-0000950F0000}"/>
    <cellStyle name="Percent 3 2" xfId="3990" xr:uid="{00000000-0005-0000-0000-0000960F0000}"/>
    <cellStyle name="Percent 3 2 2" xfId="3991" xr:uid="{00000000-0005-0000-0000-0000970F0000}"/>
    <cellStyle name="Percent 3 3" xfId="3992" xr:uid="{00000000-0005-0000-0000-0000980F0000}"/>
    <cellStyle name="Percent 3 3 2" xfId="3993" xr:uid="{00000000-0005-0000-0000-0000990F0000}"/>
    <cellStyle name="Percent 3 3 2 2" xfId="3994" xr:uid="{00000000-0005-0000-0000-00009A0F0000}"/>
    <cellStyle name="Percent 3 3 3" xfId="3995" xr:uid="{00000000-0005-0000-0000-00009B0F0000}"/>
    <cellStyle name="Percent 3 4" xfId="3996" xr:uid="{00000000-0005-0000-0000-00009C0F0000}"/>
    <cellStyle name="Percent 4" xfId="3997" xr:uid="{00000000-0005-0000-0000-00009D0F0000}"/>
    <cellStyle name="Percent 4 2" xfId="3998" xr:uid="{00000000-0005-0000-0000-00009E0F0000}"/>
    <cellStyle name="Percent 5" xfId="3999" xr:uid="{00000000-0005-0000-0000-00009F0F0000}"/>
    <cellStyle name="Percent 6" xfId="4000" xr:uid="{00000000-0005-0000-0000-0000A00F0000}"/>
    <cellStyle name="Percent 7" xfId="4001" xr:uid="{00000000-0005-0000-0000-0000A10F0000}"/>
    <cellStyle name="Percent 8" xfId="4002" xr:uid="{00000000-0005-0000-0000-0000A20F0000}"/>
    <cellStyle name="Percent 81" xfId="4003" xr:uid="{00000000-0005-0000-0000-0000A30F0000}"/>
    <cellStyle name="Porcentual 2" xfId="4004" xr:uid="{00000000-0005-0000-0000-0000A40F0000}"/>
    <cellStyle name="PSChar" xfId="4005" xr:uid="{00000000-0005-0000-0000-0000A50F0000}"/>
    <cellStyle name="PSDate" xfId="4006" xr:uid="{00000000-0005-0000-0000-0000A60F0000}"/>
    <cellStyle name="PSDec" xfId="4007" xr:uid="{00000000-0005-0000-0000-0000A70F0000}"/>
    <cellStyle name="PSHeading" xfId="4008" xr:uid="{00000000-0005-0000-0000-0000A80F0000}"/>
    <cellStyle name="PSInt" xfId="4009" xr:uid="{00000000-0005-0000-0000-0000A90F0000}"/>
    <cellStyle name="PSSpacer" xfId="4010" xr:uid="{00000000-0005-0000-0000-0000AA0F0000}"/>
    <cellStyle name="Rossz" xfId="4011" xr:uid="{00000000-0005-0000-0000-0000AB0F0000}"/>
    <cellStyle name="Saída" xfId="4012" xr:uid="{00000000-0005-0000-0000-0000AC0F0000}"/>
    <cellStyle name="Salida" xfId="4013" xr:uid="{00000000-0005-0000-0000-0000AD0F0000}"/>
    <cellStyle name="Satisfaisant" xfId="4014" xr:uid="{00000000-0005-0000-0000-0000AE0F0000}"/>
    <cellStyle name="Semleges" xfId="4015" xr:uid="{00000000-0005-0000-0000-0000AF0F0000}"/>
    <cellStyle name="Sortie" xfId="4016" xr:uid="{00000000-0005-0000-0000-0000B00F0000}"/>
    <cellStyle name="Standaard_PP72" xfId="4017" xr:uid="{00000000-0005-0000-0000-0000B10F0000}"/>
    <cellStyle name="Style 1" xfId="4018" xr:uid="{00000000-0005-0000-0000-0000B20F0000}"/>
    <cellStyle name="Style 1 2" xfId="4019" xr:uid="{00000000-0005-0000-0000-0000B30F0000}"/>
    <cellStyle name="Style 1 3" xfId="4020" xr:uid="{00000000-0005-0000-0000-0000B40F0000}"/>
    <cellStyle name="Suma" xfId="4021" xr:uid="{00000000-0005-0000-0000-0000B50F0000}"/>
    <cellStyle name="Számítás" xfId="4022" xr:uid="{00000000-0005-0000-0000-0000B60F0000}"/>
    <cellStyle name="Tekst objaśnienia" xfId="4023" xr:uid="{00000000-0005-0000-0000-0000B70F0000}"/>
    <cellStyle name="Tekst ostrzeżenia" xfId="4024" xr:uid="{00000000-0005-0000-0000-0000B80F0000}"/>
    <cellStyle name="Texte explicatif" xfId="4025" xr:uid="{00000000-0005-0000-0000-0000B90F0000}"/>
    <cellStyle name="Texto de advertencia" xfId="4026" xr:uid="{00000000-0005-0000-0000-0000BA0F0000}"/>
    <cellStyle name="Texto de Aviso" xfId="4027" xr:uid="{00000000-0005-0000-0000-0000BB0F0000}"/>
    <cellStyle name="Texto explicativo" xfId="4028" xr:uid="{00000000-0005-0000-0000-0000BC0F0000}"/>
    <cellStyle name="Thousand" xfId="4029" xr:uid="{00000000-0005-0000-0000-0000BD0F0000}"/>
    <cellStyle name="Thousand 10" xfId="4030" xr:uid="{00000000-0005-0000-0000-0000BE0F0000}"/>
    <cellStyle name="Thousand 2" xfId="4031" xr:uid="{00000000-0005-0000-0000-0000BF0F0000}"/>
    <cellStyle name="Thousand 3" xfId="4032" xr:uid="{00000000-0005-0000-0000-0000C00F0000}"/>
    <cellStyle name="Thousand 4" xfId="4033" xr:uid="{00000000-0005-0000-0000-0000C10F0000}"/>
    <cellStyle name="Thousand 5" xfId="4034" xr:uid="{00000000-0005-0000-0000-0000C20F0000}"/>
    <cellStyle name="Thousand 6" xfId="4035" xr:uid="{00000000-0005-0000-0000-0000C30F0000}"/>
    <cellStyle name="Thousand 7" xfId="4036" xr:uid="{00000000-0005-0000-0000-0000C40F0000}"/>
    <cellStyle name="Thousand 8" xfId="4037" xr:uid="{00000000-0005-0000-0000-0000C50F0000}"/>
    <cellStyle name="Thousand 9" xfId="4038" xr:uid="{00000000-0005-0000-0000-0000C60F0000}"/>
    <cellStyle name="Title 2" xfId="4039" xr:uid="{00000000-0005-0000-0000-0000C70F0000}"/>
    <cellStyle name="Titre" xfId="4040" xr:uid="{00000000-0005-0000-0000-0000C80F0000}"/>
    <cellStyle name="Titre 1" xfId="4041" xr:uid="{00000000-0005-0000-0000-0000C90F0000}"/>
    <cellStyle name="Titre 2" xfId="4042" xr:uid="{00000000-0005-0000-0000-0000CA0F0000}"/>
    <cellStyle name="Titre 3" xfId="4043" xr:uid="{00000000-0005-0000-0000-0000CB0F0000}"/>
    <cellStyle name="Titre 4" xfId="4044" xr:uid="{00000000-0005-0000-0000-0000CC0F0000}"/>
    <cellStyle name="Título" xfId="4045" xr:uid="{00000000-0005-0000-0000-0000CD0F0000}"/>
    <cellStyle name="Título 1" xfId="4046" xr:uid="{00000000-0005-0000-0000-0000CE0F0000}"/>
    <cellStyle name="Título 2" xfId="4047" xr:uid="{00000000-0005-0000-0000-0000CF0F0000}"/>
    <cellStyle name="Título 3" xfId="4048" xr:uid="{00000000-0005-0000-0000-0000D00F0000}"/>
    <cellStyle name="Título 4" xfId="4049" xr:uid="{00000000-0005-0000-0000-0000D10F0000}"/>
    <cellStyle name="Título_All plants LC" xfId="4050" xr:uid="{00000000-0005-0000-0000-0000D20F0000}"/>
    <cellStyle name="Total 2" xfId="4051" xr:uid="{00000000-0005-0000-0000-0000D30F0000}"/>
    <cellStyle name="Total 2 10" xfId="4052" xr:uid="{00000000-0005-0000-0000-0000D40F0000}"/>
    <cellStyle name="Total 2 11" xfId="4053" xr:uid="{00000000-0005-0000-0000-0000D50F0000}"/>
    <cellStyle name="Total 2 2" xfId="4054" xr:uid="{00000000-0005-0000-0000-0000D60F0000}"/>
    <cellStyle name="Total 2 2 10" xfId="4055" xr:uid="{00000000-0005-0000-0000-0000D70F0000}"/>
    <cellStyle name="Total 2 2 11" xfId="4056" xr:uid="{00000000-0005-0000-0000-0000D80F0000}"/>
    <cellStyle name="Total 2 2 2" xfId="4057" xr:uid="{00000000-0005-0000-0000-0000D90F0000}"/>
    <cellStyle name="Total 2 2 2 2" xfId="4058" xr:uid="{00000000-0005-0000-0000-0000DA0F0000}"/>
    <cellStyle name="Total 2 2 2 2 2" xfId="4059" xr:uid="{00000000-0005-0000-0000-0000DB0F0000}"/>
    <cellStyle name="Total 2 2 2 2 2 2" xfId="4060" xr:uid="{00000000-0005-0000-0000-0000DC0F0000}"/>
    <cellStyle name="Total 2 2 2 2 2 3" xfId="4061" xr:uid="{00000000-0005-0000-0000-0000DD0F0000}"/>
    <cellStyle name="Total 2 2 2 2 2 4" xfId="4062" xr:uid="{00000000-0005-0000-0000-0000DE0F0000}"/>
    <cellStyle name="Total 2 2 2 2 3" xfId="4063" xr:uid="{00000000-0005-0000-0000-0000DF0F0000}"/>
    <cellStyle name="Total 2 2 2 2 3 2" xfId="4064" xr:uid="{00000000-0005-0000-0000-0000E00F0000}"/>
    <cellStyle name="Total 2 2 2 2 3 3" xfId="4065" xr:uid="{00000000-0005-0000-0000-0000E10F0000}"/>
    <cellStyle name="Total 2 2 2 2 3 4" xfId="4066" xr:uid="{00000000-0005-0000-0000-0000E20F0000}"/>
    <cellStyle name="Total 2 2 2 2 4" xfId="4067" xr:uid="{00000000-0005-0000-0000-0000E30F0000}"/>
    <cellStyle name="Total 2 2 2 2 5" xfId="4068" xr:uid="{00000000-0005-0000-0000-0000E40F0000}"/>
    <cellStyle name="Total 2 2 2 2 6" xfId="4069" xr:uid="{00000000-0005-0000-0000-0000E50F0000}"/>
    <cellStyle name="Total 2 2 2 2 7" xfId="4070" xr:uid="{00000000-0005-0000-0000-0000E60F0000}"/>
    <cellStyle name="Total 2 2 2 3" xfId="4071" xr:uid="{00000000-0005-0000-0000-0000E70F0000}"/>
    <cellStyle name="Total 2 2 2 3 2" xfId="4072" xr:uid="{00000000-0005-0000-0000-0000E80F0000}"/>
    <cellStyle name="Total 2 2 2 3 3" xfId="4073" xr:uid="{00000000-0005-0000-0000-0000E90F0000}"/>
    <cellStyle name="Total 2 2 2 3 4" xfId="4074" xr:uid="{00000000-0005-0000-0000-0000EA0F0000}"/>
    <cellStyle name="Total 2 2 2 4" xfId="4075" xr:uid="{00000000-0005-0000-0000-0000EB0F0000}"/>
    <cellStyle name="Total 2 2 2 4 2" xfId="4076" xr:uid="{00000000-0005-0000-0000-0000EC0F0000}"/>
    <cellStyle name="Total 2 2 2 4 3" xfId="4077" xr:uid="{00000000-0005-0000-0000-0000ED0F0000}"/>
    <cellStyle name="Total 2 2 2 4 4" xfId="4078" xr:uid="{00000000-0005-0000-0000-0000EE0F0000}"/>
    <cellStyle name="Total 2 2 2 5" xfId="4079" xr:uid="{00000000-0005-0000-0000-0000EF0F0000}"/>
    <cellStyle name="Total 2 2 2 5 2" xfId="4080" xr:uid="{00000000-0005-0000-0000-0000F00F0000}"/>
    <cellStyle name="Total 2 2 2 5 3" xfId="4081" xr:uid="{00000000-0005-0000-0000-0000F10F0000}"/>
    <cellStyle name="Total 2 2 2 5 4" xfId="4082" xr:uid="{00000000-0005-0000-0000-0000F20F0000}"/>
    <cellStyle name="Total 2 2 2 5 5" xfId="4083" xr:uid="{00000000-0005-0000-0000-0000F30F0000}"/>
    <cellStyle name="Total 2 2 2 6" xfId="4084" xr:uid="{00000000-0005-0000-0000-0000F40F0000}"/>
    <cellStyle name="Total 2 2 2 7" xfId="4085" xr:uid="{00000000-0005-0000-0000-0000F50F0000}"/>
    <cellStyle name="Total 2 2 2 8" xfId="4086" xr:uid="{00000000-0005-0000-0000-0000F60F0000}"/>
    <cellStyle name="Total 2 2 2 9" xfId="4087" xr:uid="{00000000-0005-0000-0000-0000F70F0000}"/>
    <cellStyle name="Total 2 2 3" xfId="4088" xr:uid="{00000000-0005-0000-0000-0000F80F0000}"/>
    <cellStyle name="Total 2 2 3 2" xfId="4089" xr:uid="{00000000-0005-0000-0000-0000F90F0000}"/>
    <cellStyle name="Total 2 2 3 2 2" xfId="4090" xr:uid="{00000000-0005-0000-0000-0000FA0F0000}"/>
    <cellStyle name="Total 2 2 3 2 2 2" xfId="4091" xr:uid="{00000000-0005-0000-0000-0000FB0F0000}"/>
    <cellStyle name="Total 2 2 3 2 2 3" xfId="4092" xr:uid="{00000000-0005-0000-0000-0000FC0F0000}"/>
    <cellStyle name="Total 2 2 3 2 2 4" xfId="4093" xr:uid="{00000000-0005-0000-0000-0000FD0F0000}"/>
    <cellStyle name="Total 2 2 3 2 3" xfId="4094" xr:uid="{00000000-0005-0000-0000-0000FE0F0000}"/>
    <cellStyle name="Total 2 2 3 2 3 2" xfId="4095" xr:uid="{00000000-0005-0000-0000-0000FF0F0000}"/>
    <cellStyle name="Total 2 2 3 2 4" xfId="4096" xr:uid="{00000000-0005-0000-0000-000000100000}"/>
    <cellStyle name="Total 2 2 3 2 4 2" xfId="4097" xr:uid="{00000000-0005-0000-0000-000001100000}"/>
    <cellStyle name="Total 2 2 3 2 5" xfId="4098" xr:uid="{00000000-0005-0000-0000-000002100000}"/>
    <cellStyle name="Total 2 2 3 2 5 2" xfId="4099" xr:uid="{00000000-0005-0000-0000-000003100000}"/>
    <cellStyle name="Total 2 2 3 2 6" xfId="4100" xr:uid="{00000000-0005-0000-0000-000004100000}"/>
    <cellStyle name="Total 2 2 3 3" xfId="4101" xr:uid="{00000000-0005-0000-0000-000005100000}"/>
    <cellStyle name="Total 2 2 3 3 2" xfId="4102" xr:uid="{00000000-0005-0000-0000-000006100000}"/>
    <cellStyle name="Total 2 2 3 3 3" xfId="4103" xr:uid="{00000000-0005-0000-0000-000007100000}"/>
    <cellStyle name="Total 2 2 3 3 4" xfId="4104" xr:uid="{00000000-0005-0000-0000-000008100000}"/>
    <cellStyle name="Total 2 2 3 4" xfId="4105" xr:uid="{00000000-0005-0000-0000-000009100000}"/>
    <cellStyle name="Total 2 2 3 4 2" xfId="4106" xr:uid="{00000000-0005-0000-0000-00000A100000}"/>
    <cellStyle name="Total 2 2 3 4 3" xfId="4107" xr:uid="{00000000-0005-0000-0000-00000B100000}"/>
    <cellStyle name="Total 2 2 3 4 4" xfId="4108" xr:uid="{00000000-0005-0000-0000-00000C100000}"/>
    <cellStyle name="Total 2 2 3 5" xfId="4109" xr:uid="{00000000-0005-0000-0000-00000D100000}"/>
    <cellStyle name="Total 2 2 3 6" xfId="4110" xr:uid="{00000000-0005-0000-0000-00000E100000}"/>
    <cellStyle name="Total 2 2 3 7" xfId="4111" xr:uid="{00000000-0005-0000-0000-00000F100000}"/>
    <cellStyle name="Total 2 2 3 8" xfId="4112" xr:uid="{00000000-0005-0000-0000-000010100000}"/>
    <cellStyle name="Total 2 2 4" xfId="4113" xr:uid="{00000000-0005-0000-0000-000011100000}"/>
    <cellStyle name="Total 2 2 4 2" xfId="4114" xr:uid="{00000000-0005-0000-0000-000012100000}"/>
    <cellStyle name="Total 2 2 4 2 2" xfId="4115" xr:uid="{00000000-0005-0000-0000-000013100000}"/>
    <cellStyle name="Total 2 2 4 2 3" xfId="4116" xr:uid="{00000000-0005-0000-0000-000014100000}"/>
    <cellStyle name="Total 2 2 4 2 4" xfId="4117" xr:uid="{00000000-0005-0000-0000-000015100000}"/>
    <cellStyle name="Total 2 2 4 3" xfId="4118" xr:uid="{00000000-0005-0000-0000-000016100000}"/>
    <cellStyle name="Total 2 2 4 3 2" xfId="4119" xr:uid="{00000000-0005-0000-0000-000017100000}"/>
    <cellStyle name="Total 2 2 4 3 3" xfId="4120" xr:uid="{00000000-0005-0000-0000-000018100000}"/>
    <cellStyle name="Total 2 2 4 3 4" xfId="4121" xr:uid="{00000000-0005-0000-0000-000019100000}"/>
    <cellStyle name="Total 2 2 4 4" xfId="4122" xr:uid="{00000000-0005-0000-0000-00001A100000}"/>
    <cellStyle name="Total 2 2 4 4 2" xfId="4123" xr:uid="{00000000-0005-0000-0000-00001B100000}"/>
    <cellStyle name="Total 2 2 4 4 3" xfId="4124" xr:uid="{00000000-0005-0000-0000-00001C100000}"/>
    <cellStyle name="Total 2 2 4 4 4" xfId="4125" xr:uid="{00000000-0005-0000-0000-00001D100000}"/>
    <cellStyle name="Total 2 2 4 5" xfId="4126" xr:uid="{00000000-0005-0000-0000-00001E100000}"/>
    <cellStyle name="Total 2 2 4 6" xfId="4127" xr:uid="{00000000-0005-0000-0000-00001F100000}"/>
    <cellStyle name="Total 2 2 4 7" xfId="4128" xr:uid="{00000000-0005-0000-0000-000020100000}"/>
    <cellStyle name="Total 2 2 4 8" xfId="4129" xr:uid="{00000000-0005-0000-0000-000021100000}"/>
    <cellStyle name="Total 2 2 5" xfId="4130" xr:uid="{00000000-0005-0000-0000-000022100000}"/>
    <cellStyle name="Total 2 2 5 2" xfId="4131" xr:uid="{00000000-0005-0000-0000-000023100000}"/>
    <cellStyle name="Total 2 2 5 2 2" xfId="4132" xr:uid="{00000000-0005-0000-0000-000024100000}"/>
    <cellStyle name="Total 2 2 5 2 3" xfId="4133" xr:uid="{00000000-0005-0000-0000-000025100000}"/>
    <cellStyle name="Total 2 2 5 2 4" xfId="4134" xr:uid="{00000000-0005-0000-0000-000026100000}"/>
    <cellStyle name="Total 2 2 5 3" xfId="4135" xr:uid="{00000000-0005-0000-0000-000027100000}"/>
    <cellStyle name="Total 2 2 5 3 2" xfId="4136" xr:uid="{00000000-0005-0000-0000-000028100000}"/>
    <cellStyle name="Total 2 2 5 4" xfId="4137" xr:uid="{00000000-0005-0000-0000-000029100000}"/>
    <cellStyle name="Total 2 2 5 4 2" xfId="4138" xr:uid="{00000000-0005-0000-0000-00002A100000}"/>
    <cellStyle name="Total 2 2 5 5" xfId="4139" xr:uid="{00000000-0005-0000-0000-00002B100000}"/>
    <cellStyle name="Total 2 2 5 5 2" xfId="4140" xr:uid="{00000000-0005-0000-0000-00002C100000}"/>
    <cellStyle name="Total 2 2 5 6" xfId="4141" xr:uid="{00000000-0005-0000-0000-00002D100000}"/>
    <cellStyle name="Total 2 2 6" xfId="4142" xr:uid="{00000000-0005-0000-0000-00002E100000}"/>
    <cellStyle name="Total 2 2 6 2" xfId="4143" xr:uid="{00000000-0005-0000-0000-00002F100000}"/>
    <cellStyle name="Total 2 2 6 3" xfId="4144" xr:uid="{00000000-0005-0000-0000-000030100000}"/>
    <cellStyle name="Total 2 2 6 4" xfId="4145" xr:uid="{00000000-0005-0000-0000-000031100000}"/>
    <cellStyle name="Total 2 2 7" xfId="4146" xr:uid="{00000000-0005-0000-0000-000032100000}"/>
    <cellStyle name="Total 2 2 7 2" xfId="4147" xr:uid="{00000000-0005-0000-0000-000033100000}"/>
    <cellStyle name="Total 2 2 7 3" xfId="4148" xr:uid="{00000000-0005-0000-0000-000034100000}"/>
    <cellStyle name="Total 2 2 7 4" xfId="4149" xr:uid="{00000000-0005-0000-0000-000035100000}"/>
    <cellStyle name="Total 2 2 7 5" xfId="4150" xr:uid="{00000000-0005-0000-0000-000036100000}"/>
    <cellStyle name="Total 2 2 8" xfId="4151" xr:uid="{00000000-0005-0000-0000-000037100000}"/>
    <cellStyle name="Total 2 2 9" xfId="4152" xr:uid="{00000000-0005-0000-0000-000038100000}"/>
    <cellStyle name="Total 2 3" xfId="4153" xr:uid="{00000000-0005-0000-0000-000039100000}"/>
    <cellStyle name="Total 2 3 10" xfId="4154" xr:uid="{00000000-0005-0000-0000-00003A100000}"/>
    <cellStyle name="Total 2 3 11" xfId="4155" xr:uid="{00000000-0005-0000-0000-00003B100000}"/>
    <cellStyle name="Total 2 3 2" xfId="4156" xr:uid="{00000000-0005-0000-0000-00003C100000}"/>
    <cellStyle name="Total 2 3 2 2" xfId="4157" xr:uid="{00000000-0005-0000-0000-00003D100000}"/>
    <cellStyle name="Total 2 3 2 2 2" xfId="4158" xr:uid="{00000000-0005-0000-0000-00003E100000}"/>
    <cellStyle name="Total 2 3 2 2 2 2" xfId="4159" xr:uid="{00000000-0005-0000-0000-00003F100000}"/>
    <cellStyle name="Total 2 3 2 2 2 3" xfId="4160" xr:uid="{00000000-0005-0000-0000-000040100000}"/>
    <cellStyle name="Total 2 3 2 2 2 4" xfId="4161" xr:uid="{00000000-0005-0000-0000-000041100000}"/>
    <cellStyle name="Total 2 3 2 2 3" xfId="4162" xr:uid="{00000000-0005-0000-0000-000042100000}"/>
    <cellStyle name="Total 2 3 2 2 3 2" xfId="4163" xr:uid="{00000000-0005-0000-0000-000043100000}"/>
    <cellStyle name="Total 2 3 2 2 3 3" xfId="4164" xr:uid="{00000000-0005-0000-0000-000044100000}"/>
    <cellStyle name="Total 2 3 2 2 3 4" xfId="4165" xr:uid="{00000000-0005-0000-0000-000045100000}"/>
    <cellStyle name="Total 2 3 2 2 4" xfId="4166" xr:uid="{00000000-0005-0000-0000-000046100000}"/>
    <cellStyle name="Total 2 3 2 2 5" xfId="4167" xr:uid="{00000000-0005-0000-0000-000047100000}"/>
    <cellStyle name="Total 2 3 2 2 6" xfId="4168" xr:uid="{00000000-0005-0000-0000-000048100000}"/>
    <cellStyle name="Total 2 3 2 2 7" xfId="4169" xr:uid="{00000000-0005-0000-0000-000049100000}"/>
    <cellStyle name="Total 2 3 2 3" xfId="4170" xr:uid="{00000000-0005-0000-0000-00004A100000}"/>
    <cellStyle name="Total 2 3 2 3 2" xfId="4171" xr:uid="{00000000-0005-0000-0000-00004B100000}"/>
    <cellStyle name="Total 2 3 2 3 3" xfId="4172" xr:uid="{00000000-0005-0000-0000-00004C100000}"/>
    <cellStyle name="Total 2 3 2 3 4" xfId="4173" xr:uid="{00000000-0005-0000-0000-00004D100000}"/>
    <cellStyle name="Total 2 3 2 4" xfId="4174" xr:uid="{00000000-0005-0000-0000-00004E100000}"/>
    <cellStyle name="Total 2 3 2 4 2" xfId="4175" xr:uid="{00000000-0005-0000-0000-00004F100000}"/>
    <cellStyle name="Total 2 3 2 4 3" xfId="4176" xr:uid="{00000000-0005-0000-0000-000050100000}"/>
    <cellStyle name="Total 2 3 2 4 4" xfId="4177" xr:uid="{00000000-0005-0000-0000-000051100000}"/>
    <cellStyle name="Total 2 3 2 5" xfId="4178" xr:uid="{00000000-0005-0000-0000-000052100000}"/>
    <cellStyle name="Total 2 3 2 5 2" xfId="4179" xr:uid="{00000000-0005-0000-0000-000053100000}"/>
    <cellStyle name="Total 2 3 2 5 3" xfId="4180" xr:uid="{00000000-0005-0000-0000-000054100000}"/>
    <cellStyle name="Total 2 3 2 5 4" xfId="4181" xr:uid="{00000000-0005-0000-0000-000055100000}"/>
    <cellStyle name="Total 2 3 2 5 5" xfId="4182" xr:uid="{00000000-0005-0000-0000-000056100000}"/>
    <cellStyle name="Total 2 3 2 6" xfId="4183" xr:uid="{00000000-0005-0000-0000-000057100000}"/>
    <cellStyle name="Total 2 3 2 7" xfId="4184" xr:uid="{00000000-0005-0000-0000-000058100000}"/>
    <cellStyle name="Total 2 3 2 8" xfId="4185" xr:uid="{00000000-0005-0000-0000-000059100000}"/>
    <cellStyle name="Total 2 3 2 9" xfId="4186" xr:uid="{00000000-0005-0000-0000-00005A100000}"/>
    <cellStyle name="Total 2 3 3" xfId="4187" xr:uid="{00000000-0005-0000-0000-00005B100000}"/>
    <cellStyle name="Total 2 3 3 2" xfId="4188" xr:uid="{00000000-0005-0000-0000-00005C100000}"/>
    <cellStyle name="Total 2 3 3 2 2" xfId="4189" xr:uid="{00000000-0005-0000-0000-00005D100000}"/>
    <cellStyle name="Total 2 3 3 2 2 2" xfId="4190" xr:uid="{00000000-0005-0000-0000-00005E100000}"/>
    <cellStyle name="Total 2 3 3 2 2 3" xfId="4191" xr:uid="{00000000-0005-0000-0000-00005F100000}"/>
    <cellStyle name="Total 2 3 3 2 2 4" xfId="4192" xr:uid="{00000000-0005-0000-0000-000060100000}"/>
    <cellStyle name="Total 2 3 3 2 3" xfId="4193" xr:uid="{00000000-0005-0000-0000-000061100000}"/>
    <cellStyle name="Total 2 3 3 2 3 2" xfId="4194" xr:uid="{00000000-0005-0000-0000-000062100000}"/>
    <cellStyle name="Total 2 3 3 2 4" xfId="4195" xr:uid="{00000000-0005-0000-0000-000063100000}"/>
    <cellStyle name="Total 2 3 3 2 4 2" xfId="4196" xr:uid="{00000000-0005-0000-0000-000064100000}"/>
    <cellStyle name="Total 2 3 3 2 5" xfId="4197" xr:uid="{00000000-0005-0000-0000-000065100000}"/>
    <cellStyle name="Total 2 3 3 2 5 2" xfId="4198" xr:uid="{00000000-0005-0000-0000-000066100000}"/>
    <cellStyle name="Total 2 3 3 2 6" xfId="4199" xr:uid="{00000000-0005-0000-0000-000067100000}"/>
    <cellStyle name="Total 2 3 3 3" xfId="4200" xr:uid="{00000000-0005-0000-0000-000068100000}"/>
    <cellStyle name="Total 2 3 3 3 2" xfId="4201" xr:uid="{00000000-0005-0000-0000-000069100000}"/>
    <cellStyle name="Total 2 3 3 3 3" xfId="4202" xr:uid="{00000000-0005-0000-0000-00006A100000}"/>
    <cellStyle name="Total 2 3 3 3 4" xfId="4203" xr:uid="{00000000-0005-0000-0000-00006B100000}"/>
    <cellStyle name="Total 2 3 3 4" xfId="4204" xr:uid="{00000000-0005-0000-0000-00006C100000}"/>
    <cellStyle name="Total 2 3 3 4 2" xfId="4205" xr:uid="{00000000-0005-0000-0000-00006D100000}"/>
    <cellStyle name="Total 2 3 3 4 3" xfId="4206" xr:uid="{00000000-0005-0000-0000-00006E100000}"/>
    <cellStyle name="Total 2 3 3 4 4" xfId="4207" xr:uid="{00000000-0005-0000-0000-00006F100000}"/>
    <cellStyle name="Total 2 3 3 5" xfId="4208" xr:uid="{00000000-0005-0000-0000-000070100000}"/>
    <cellStyle name="Total 2 3 3 6" xfId="4209" xr:uid="{00000000-0005-0000-0000-000071100000}"/>
    <cellStyle name="Total 2 3 3 7" xfId="4210" xr:uid="{00000000-0005-0000-0000-000072100000}"/>
    <cellStyle name="Total 2 3 3 8" xfId="4211" xr:uid="{00000000-0005-0000-0000-000073100000}"/>
    <cellStyle name="Total 2 3 4" xfId="4212" xr:uid="{00000000-0005-0000-0000-000074100000}"/>
    <cellStyle name="Total 2 3 4 2" xfId="4213" xr:uid="{00000000-0005-0000-0000-000075100000}"/>
    <cellStyle name="Total 2 3 4 2 2" xfId="4214" xr:uid="{00000000-0005-0000-0000-000076100000}"/>
    <cellStyle name="Total 2 3 4 2 3" xfId="4215" xr:uid="{00000000-0005-0000-0000-000077100000}"/>
    <cellStyle name="Total 2 3 4 2 4" xfId="4216" xr:uid="{00000000-0005-0000-0000-000078100000}"/>
    <cellStyle name="Total 2 3 4 3" xfId="4217" xr:uid="{00000000-0005-0000-0000-000079100000}"/>
    <cellStyle name="Total 2 3 4 3 2" xfId="4218" xr:uid="{00000000-0005-0000-0000-00007A100000}"/>
    <cellStyle name="Total 2 3 4 3 3" xfId="4219" xr:uid="{00000000-0005-0000-0000-00007B100000}"/>
    <cellStyle name="Total 2 3 4 3 4" xfId="4220" xr:uid="{00000000-0005-0000-0000-00007C100000}"/>
    <cellStyle name="Total 2 3 4 4" xfId="4221" xr:uid="{00000000-0005-0000-0000-00007D100000}"/>
    <cellStyle name="Total 2 3 4 4 2" xfId="4222" xr:uid="{00000000-0005-0000-0000-00007E100000}"/>
    <cellStyle name="Total 2 3 4 4 3" xfId="4223" xr:uid="{00000000-0005-0000-0000-00007F100000}"/>
    <cellStyle name="Total 2 3 4 4 4" xfId="4224" xr:uid="{00000000-0005-0000-0000-000080100000}"/>
    <cellStyle name="Total 2 3 4 5" xfId="4225" xr:uid="{00000000-0005-0000-0000-000081100000}"/>
    <cellStyle name="Total 2 3 4 6" xfId="4226" xr:uid="{00000000-0005-0000-0000-000082100000}"/>
    <cellStyle name="Total 2 3 4 7" xfId="4227" xr:uid="{00000000-0005-0000-0000-000083100000}"/>
    <cellStyle name="Total 2 3 4 8" xfId="4228" xr:uid="{00000000-0005-0000-0000-000084100000}"/>
    <cellStyle name="Total 2 3 5" xfId="4229" xr:uid="{00000000-0005-0000-0000-000085100000}"/>
    <cellStyle name="Total 2 3 5 2" xfId="4230" xr:uid="{00000000-0005-0000-0000-000086100000}"/>
    <cellStyle name="Total 2 3 5 2 2" xfId="4231" xr:uid="{00000000-0005-0000-0000-000087100000}"/>
    <cellStyle name="Total 2 3 5 2 3" xfId="4232" xr:uid="{00000000-0005-0000-0000-000088100000}"/>
    <cellStyle name="Total 2 3 5 2 4" xfId="4233" xr:uid="{00000000-0005-0000-0000-000089100000}"/>
    <cellStyle name="Total 2 3 5 3" xfId="4234" xr:uid="{00000000-0005-0000-0000-00008A100000}"/>
    <cellStyle name="Total 2 3 5 3 2" xfId="4235" xr:uid="{00000000-0005-0000-0000-00008B100000}"/>
    <cellStyle name="Total 2 3 5 4" xfId="4236" xr:uid="{00000000-0005-0000-0000-00008C100000}"/>
    <cellStyle name="Total 2 3 5 4 2" xfId="4237" xr:uid="{00000000-0005-0000-0000-00008D100000}"/>
    <cellStyle name="Total 2 3 5 5" xfId="4238" xr:uid="{00000000-0005-0000-0000-00008E100000}"/>
    <cellStyle name="Total 2 3 5 5 2" xfId="4239" xr:uid="{00000000-0005-0000-0000-00008F100000}"/>
    <cellStyle name="Total 2 3 5 6" xfId="4240" xr:uid="{00000000-0005-0000-0000-000090100000}"/>
    <cellStyle name="Total 2 3 6" xfId="4241" xr:uid="{00000000-0005-0000-0000-000091100000}"/>
    <cellStyle name="Total 2 3 6 2" xfId="4242" xr:uid="{00000000-0005-0000-0000-000092100000}"/>
    <cellStyle name="Total 2 3 6 3" xfId="4243" xr:uid="{00000000-0005-0000-0000-000093100000}"/>
    <cellStyle name="Total 2 3 6 4" xfId="4244" xr:uid="{00000000-0005-0000-0000-000094100000}"/>
    <cellStyle name="Total 2 3 7" xfId="4245" xr:uid="{00000000-0005-0000-0000-000095100000}"/>
    <cellStyle name="Total 2 3 7 2" xfId="4246" xr:uid="{00000000-0005-0000-0000-000096100000}"/>
    <cellStyle name="Total 2 3 7 3" xfId="4247" xr:uid="{00000000-0005-0000-0000-000097100000}"/>
    <cellStyle name="Total 2 3 7 4" xfId="4248" xr:uid="{00000000-0005-0000-0000-000098100000}"/>
    <cellStyle name="Total 2 3 7 5" xfId="4249" xr:uid="{00000000-0005-0000-0000-000099100000}"/>
    <cellStyle name="Total 2 3 8" xfId="4250" xr:uid="{00000000-0005-0000-0000-00009A100000}"/>
    <cellStyle name="Total 2 3 9" xfId="4251" xr:uid="{00000000-0005-0000-0000-00009B100000}"/>
    <cellStyle name="Total 2 4" xfId="4252" xr:uid="{00000000-0005-0000-0000-00009C100000}"/>
    <cellStyle name="Total 2 4 10" xfId="4253" xr:uid="{00000000-0005-0000-0000-00009D100000}"/>
    <cellStyle name="Total 2 4 11" xfId="4254" xr:uid="{00000000-0005-0000-0000-00009E100000}"/>
    <cellStyle name="Total 2 4 2" xfId="4255" xr:uid="{00000000-0005-0000-0000-00009F100000}"/>
    <cellStyle name="Total 2 4 2 2" xfId="4256" xr:uid="{00000000-0005-0000-0000-0000A0100000}"/>
    <cellStyle name="Total 2 4 2 2 2" xfId="4257" xr:uid="{00000000-0005-0000-0000-0000A1100000}"/>
    <cellStyle name="Total 2 4 2 2 2 2" xfId="4258" xr:uid="{00000000-0005-0000-0000-0000A2100000}"/>
    <cellStyle name="Total 2 4 2 2 2 3" xfId="4259" xr:uid="{00000000-0005-0000-0000-0000A3100000}"/>
    <cellStyle name="Total 2 4 2 2 2 4" xfId="4260" xr:uid="{00000000-0005-0000-0000-0000A4100000}"/>
    <cellStyle name="Total 2 4 2 2 3" xfId="4261" xr:uid="{00000000-0005-0000-0000-0000A5100000}"/>
    <cellStyle name="Total 2 4 2 2 3 2" xfId="4262" xr:uid="{00000000-0005-0000-0000-0000A6100000}"/>
    <cellStyle name="Total 2 4 2 2 3 3" xfId="4263" xr:uid="{00000000-0005-0000-0000-0000A7100000}"/>
    <cellStyle name="Total 2 4 2 2 3 4" xfId="4264" xr:uid="{00000000-0005-0000-0000-0000A8100000}"/>
    <cellStyle name="Total 2 4 2 2 4" xfId="4265" xr:uid="{00000000-0005-0000-0000-0000A9100000}"/>
    <cellStyle name="Total 2 4 2 2 5" xfId="4266" xr:uid="{00000000-0005-0000-0000-0000AA100000}"/>
    <cellStyle name="Total 2 4 2 2 6" xfId="4267" xr:uid="{00000000-0005-0000-0000-0000AB100000}"/>
    <cellStyle name="Total 2 4 2 2 7" xfId="4268" xr:uid="{00000000-0005-0000-0000-0000AC100000}"/>
    <cellStyle name="Total 2 4 2 3" xfId="4269" xr:uid="{00000000-0005-0000-0000-0000AD100000}"/>
    <cellStyle name="Total 2 4 2 3 2" xfId="4270" xr:uid="{00000000-0005-0000-0000-0000AE100000}"/>
    <cellStyle name="Total 2 4 2 3 3" xfId="4271" xr:uid="{00000000-0005-0000-0000-0000AF100000}"/>
    <cellStyle name="Total 2 4 2 3 4" xfId="4272" xr:uid="{00000000-0005-0000-0000-0000B0100000}"/>
    <cellStyle name="Total 2 4 2 4" xfId="4273" xr:uid="{00000000-0005-0000-0000-0000B1100000}"/>
    <cellStyle name="Total 2 4 2 4 2" xfId="4274" xr:uid="{00000000-0005-0000-0000-0000B2100000}"/>
    <cellStyle name="Total 2 4 2 4 3" xfId="4275" xr:uid="{00000000-0005-0000-0000-0000B3100000}"/>
    <cellStyle name="Total 2 4 2 4 4" xfId="4276" xr:uid="{00000000-0005-0000-0000-0000B4100000}"/>
    <cellStyle name="Total 2 4 2 5" xfId="4277" xr:uid="{00000000-0005-0000-0000-0000B5100000}"/>
    <cellStyle name="Total 2 4 2 5 2" xfId="4278" xr:uid="{00000000-0005-0000-0000-0000B6100000}"/>
    <cellStyle name="Total 2 4 2 5 3" xfId="4279" xr:uid="{00000000-0005-0000-0000-0000B7100000}"/>
    <cellStyle name="Total 2 4 2 5 4" xfId="4280" xr:uid="{00000000-0005-0000-0000-0000B8100000}"/>
    <cellStyle name="Total 2 4 2 5 5" xfId="4281" xr:uid="{00000000-0005-0000-0000-0000B9100000}"/>
    <cellStyle name="Total 2 4 2 6" xfId="4282" xr:uid="{00000000-0005-0000-0000-0000BA100000}"/>
    <cellStyle name="Total 2 4 2 7" xfId="4283" xr:uid="{00000000-0005-0000-0000-0000BB100000}"/>
    <cellStyle name="Total 2 4 2 8" xfId="4284" xr:uid="{00000000-0005-0000-0000-0000BC100000}"/>
    <cellStyle name="Total 2 4 2 9" xfId="4285" xr:uid="{00000000-0005-0000-0000-0000BD100000}"/>
    <cellStyle name="Total 2 4 3" xfId="4286" xr:uid="{00000000-0005-0000-0000-0000BE100000}"/>
    <cellStyle name="Total 2 4 3 2" xfId="4287" xr:uid="{00000000-0005-0000-0000-0000BF100000}"/>
    <cellStyle name="Total 2 4 3 2 2" xfId="4288" xr:uid="{00000000-0005-0000-0000-0000C0100000}"/>
    <cellStyle name="Total 2 4 3 2 2 2" xfId="4289" xr:uid="{00000000-0005-0000-0000-0000C1100000}"/>
    <cellStyle name="Total 2 4 3 2 2 3" xfId="4290" xr:uid="{00000000-0005-0000-0000-0000C2100000}"/>
    <cellStyle name="Total 2 4 3 2 2 4" xfId="4291" xr:uid="{00000000-0005-0000-0000-0000C3100000}"/>
    <cellStyle name="Total 2 4 3 2 3" xfId="4292" xr:uid="{00000000-0005-0000-0000-0000C4100000}"/>
    <cellStyle name="Total 2 4 3 2 3 2" xfId="4293" xr:uid="{00000000-0005-0000-0000-0000C5100000}"/>
    <cellStyle name="Total 2 4 3 2 4" xfId="4294" xr:uid="{00000000-0005-0000-0000-0000C6100000}"/>
    <cellStyle name="Total 2 4 3 2 4 2" xfId="4295" xr:uid="{00000000-0005-0000-0000-0000C7100000}"/>
    <cellStyle name="Total 2 4 3 2 5" xfId="4296" xr:uid="{00000000-0005-0000-0000-0000C8100000}"/>
    <cellStyle name="Total 2 4 3 2 5 2" xfId="4297" xr:uid="{00000000-0005-0000-0000-0000C9100000}"/>
    <cellStyle name="Total 2 4 3 2 6" xfId="4298" xr:uid="{00000000-0005-0000-0000-0000CA100000}"/>
    <cellStyle name="Total 2 4 3 3" xfId="4299" xr:uid="{00000000-0005-0000-0000-0000CB100000}"/>
    <cellStyle name="Total 2 4 3 3 2" xfId="4300" xr:uid="{00000000-0005-0000-0000-0000CC100000}"/>
    <cellStyle name="Total 2 4 3 3 3" xfId="4301" xr:uid="{00000000-0005-0000-0000-0000CD100000}"/>
    <cellStyle name="Total 2 4 3 3 4" xfId="4302" xr:uid="{00000000-0005-0000-0000-0000CE100000}"/>
    <cellStyle name="Total 2 4 3 4" xfId="4303" xr:uid="{00000000-0005-0000-0000-0000CF100000}"/>
    <cellStyle name="Total 2 4 3 4 2" xfId="4304" xr:uid="{00000000-0005-0000-0000-0000D0100000}"/>
    <cellStyle name="Total 2 4 3 4 3" xfId="4305" xr:uid="{00000000-0005-0000-0000-0000D1100000}"/>
    <cellStyle name="Total 2 4 3 4 4" xfId="4306" xr:uid="{00000000-0005-0000-0000-0000D2100000}"/>
    <cellStyle name="Total 2 4 3 5" xfId="4307" xr:uid="{00000000-0005-0000-0000-0000D3100000}"/>
    <cellStyle name="Total 2 4 3 6" xfId="4308" xr:uid="{00000000-0005-0000-0000-0000D4100000}"/>
    <cellStyle name="Total 2 4 3 7" xfId="4309" xr:uid="{00000000-0005-0000-0000-0000D5100000}"/>
    <cellStyle name="Total 2 4 3 8" xfId="4310" xr:uid="{00000000-0005-0000-0000-0000D6100000}"/>
    <cellStyle name="Total 2 4 4" xfId="4311" xr:uid="{00000000-0005-0000-0000-0000D7100000}"/>
    <cellStyle name="Total 2 4 4 2" xfId="4312" xr:uid="{00000000-0005-0000-0000-0000D8100000}"/>
    <cellStyle name="Total 2 4 4 2 2" xfId="4313" xr:uid="{00000000-0005-0000-0000-0000D9100000}"/>
    <cellStyle name="Total 2 4 4 2 3" xfId="4314" xr:uid="{00000000-0005-0000-0000-0000DA100000}"/>
    <cellStyle name="Total 2 4 4 2 4" xfId="4315" xr:uid="{00000000-0005-0000-0000-0000DB100000}"/>
    <cellStyle name="Total 2 4 4 3" xfId="4316" xr:uid="{00000000-0005-0000-0000-0000DC100000}"/>
    <cellStyle name="Total 2 4 4 3 2" xfId="4317" xr:uid="{00000000-0005-0000-0000-0000DD100000}"/>
    <cellStyle name="Total 2 4 4 3 3" xfId="4318" xr:uid="{00000000-0005-0000-0000-0000DE100000}"/>
    <cellStyle name="Total 2 4 4 3 4" xfId="4319" xr:uid="{00000000-0005-0000-0000-0000DF100000}"/>
    <cellStyle name="Total 2 4 4 4" xfId="4320" xr:uid="{00000000-0005-0000-0000-0000E0100000}"/>
    <cellStyle name="Total 2 4 4 4 2" xfId="4321" xr:uid="{00000000-0005-0000-0000-0000E1100000}"/>
    <cellStyle name="Total 2 4 4 4 3" xfId="4322" xr:uid="{00000000-0005-0000-0000-0000E2100000}"/>
    <cellStyle name="Total 2 4 4 4 4" xfId="4323" xr:uid="{00000000-0005-0000-0000-0000E3100000}"/>
    <cellStyle name="Total 2 4 4 5" xfId="4324" xr:uid="{00000000-0005-0000-0000-0000E4100000}"/>
    <cellStyle name="Total 2 4 4 6" xfId="4325" xr:uid="{00000000-0005-0000-0000-0000E5100000}"/>
    <cellStyle name="Total 2 4 4 7" xfId="4326" xr:uid="{00000000-0005-0000-0000-0000E6100000}"/>
    <cellStyle name="Total 2 4 4 8" xfId="4327" xr:uid="{00000000-0005-0000-0000-0000E7100000}"/>
    <cellStyle name="Total 2 4 5" xfId="4328" xr:uid="{00000000-0005-0000-0000-0000E8100000}"/>
    <cellStyle name="Total 2 4 5 2" xfId="4329" xr:uid="{00000000-0005-0000-0000-0000E9100000}"/>
    <cellStyle name="Total 2 4 5 2 2" xfId="4330" xr:uid="{00000000-0005-0000-0000-0000EA100000}"/>
    <cellStyle name="Total 2 4 5 2 3" xfId="4331" xr:uid="{00000000-0005-0000-0000-0000EB100000}"/>
    <cellStyle name="Total 2 4 5 2 4" xfId="4332" xr:uid="{00000000-0005-0000-0000-0000EC100000}"/>
    <cellStyle name="Total 2 4 5 3" xfId="4333" xr:uid="{00000000-0005-0000-0000-0000ED100000}"/>
    <cellStyle name="Total 2 4 5 3 2" xfId="4334" xr:uid="{00000000-0005-0000-0000-0000EE100000}"/>
    <cellStyle name="Total 2 4 5 4" xfId="4335" xr:uid="{00000000-0005-0000-0000-0000EF100000}"/>
    <cellStyle name="Total 2 4 5 4 2" xfId="4336" xr:uid="{00000000-0005-0000-0000-0000F0100000}"/>
    <cellStyle name="Total 2 4 5 5" xfId="4337" xr:uid="{00000000-0005-0000-0000-0000F1100000}"/>
    <cellStyle name="Total 2 4 5 5 2" xfId="4338" xr:uid="{00000000-0005-0000-0000-0000F2100000}"/>
    <cellStyle name="Total 2 4 5 6" xfId="4339" xr:uid="{00000000-0005-0000-0000-0000F3100000}"/>
    <cellStyle name="Total 2 4 6" xfId="4340" xr:uid="{00000000-0005-0000-0000-0000F4100000}"/>
    <cellStyle name="Total 2 4 6 2" xfId="4341" xr:uid="{00000000-0005-0000-0000-0000F5100000}"/>
    <cellStyle name="Total 2 4 6 3" xfId="4342" xr:uid="{00000000-0005-0000-0000-0000F6100000}"/>
    <cellStyle name="Total 2 4 6 4" xfId="4343" xr:uid="{00000000-0005-0000-0000-0000F7100000}"/>
    <cellStyle name="Total 2 4 7" xfId="4344" xr:uid="{00000000-0005-0000-0000-0000F8100000}"/>
    <cellStyle name="Total 2 4 7 2" xfId="4345" xr:uid="{00000000-0005-0000-0000-0000F9100000}"/>
    <cellStyle name="Total 2 4 7 3" xfId="4346" xr:uid="{00000000-0005-0000-0000-0000FA100000}"/>
    <cellStyle name="Total 2 4 7 4" xfId="4347" xr:uid="{00000000-0005-0000-0000-0000FB100000}"/>
    <cellStyle name="Total 2 4 7 5" xfId="4348" xr:uid="{00000000-0005-0000-0000-0000FC100000}"/>
    <cellStyle name="Total 2 4 8" xfId="4349" xr:uid="{00000000-0005-0000-0000-0000FD100000}"/>
    <cellStyle name="Total 2 4 9" xfId="4350" xr:uid="{00000000-0005-0000-0000-0000FE100000}"/>
    <cellStyle name="Total 2 5" xfId="4351" xr:uid="{00000000-0005-0000-0000-0000FF100000}"/>
    <cellStyle name="Total 2 5 10" xfId="4352" xr:uid="{00000000-0005-0000-0000-000000110000}"/>
    <cellStyle name="Total 2 5 2" xfId="4353" xr:uid="{00000000-0005-0000-0000-000001110000}"/>
    <cellStyle name="Total 2 5 2 2" xfId="4354" xr:uid="{00000000-0005-0000-0000-000002110000}"/>
    <cellStyle name="Total 2 5 2 2 2" xfId="4355" xr:uid="{00000000-0005-0000-0000-000003110000}"/>
    <cellStyle name="Total 2 5 2 2 2 2" xfId="4356" xr:uid="{00000000-0005-0000-0000-000004110000}"/>
    <cellStyle name="Total 2 5 2 2 2 3" xfId="4357" xr:uid="{00000000-0005-0000-0000-000005110000}"/>
    <cellStyle name="Total 2 5 2 2 2 4" xfId="4358" xr:uid="{00000000-0005-0000-0000-000006110000}"/>
    <cellStyle name="Total 2 5 2 2 3" xfId="4359" xr:uid="{00000000-0005-0000-0000-000007110000}"/>
    <cellStyle name="Total 2 5 2 2 3 2" xfId="4360" xr:uid="{00000000-0005-0000-0000-000008110000}"/>
    <cellStyle name="Total 2 5 2 2 3 3" xfId="4361" xr:uid="{00000000-0005-0000-0000-000009110000}"/>
    <cellStyle name="Total 2 5 2 2 3 4" xfId="4362" xr:uid="{00000000-0005-0000-0000-00000A110000}"/>
    <cellStyle name="Total 2 5 2 2 4" xfId="4363" xr:uid="{00000000-0005-0000-0000-00000B110000}"/>
    <cellStyle name="Total 2 5 2 2 5" xfId="4364" xr:uid="{00000000-0005-0000-0000-00000C110000}"/>
    <cellStyle name="Total 2 5 2 2 6" xfId="4365" xr:uid="{00000000-0005-0000-0000-00000D110000}"/>
    <cellStyle name="Total 2 5 2 2 7" xfId="4366" xr:uid="{00000000-0005-0000-0000-00000E110000}"/>
    <cellStyle name="Total 2 5 2 3" xfId="4367" xr:uid="{00000000-0005-0000-0000-00000F110000}"/>
    <cellStyle name="Total 2 5 2 3 2" xfId="4368" xr:uid="{00000000-0005-0000-0000-000010110000}"/>
    <cellStyle name="Total 2 5 2 3 3" xfId="4369" xr:uid="{00000000-0005-0000-0000-000011110000}"/>
    <cellStyle name="Total 2 5 2 3 4" xfId="4370" xr:uid="{00000000-0005-0000-0000-000012110000}"/>
    <cellStyle name="Total 2 5 2 4" xfId="4371" xr:uid="{00000000-0005-0000-0000-000013110000}"/>
    <cellStyle name="Total 2 5 2 4 2" xfId="4372" xr:uid="{00000000-0005-0000-0000-000014110000}"/>
    <cellStyle name="Total 2 5 2 4 3" xfId="4373" xr:uid="{00000000-0005-0000-0000-000015110000}"/>
    <cellStyle name="Total 2 5 2 4 4" xfId="4374" xr:uid="{00000000-0005-0000-0000-000016110000}"/>
    <cellStyle name="Total 2 5 2 5" xfId="4375" xr:uid="{00000000-0005-0000-0000-000017110000}"/>
    <cellStyle name="Total 2 5 2 5 2" xfId="4376" xr:uid="{00000000-0005-0000-0000-000018110000}"/>
    <cellStyle name="Total 2 5 2 5 3" xfId="4377" xr:uid="{00000000-0005-0000-0000-000019110000}"/>
    <cellStyle name="Total 2 5 2 5 4" xfId="4378" xr:uid="{00000000-0005-0000-0000-00001A110000}"/>
    <cellStyle name="Total 2 5 2 5 5" xfId="4379" xr:uid="{00000000-0005-0000-0000-00001B110000}"/>
    <cellStyle name="Total 2 5 2 6" xfId="4380" xr:uid="{00000000-0005-0000-0000-00001C110000}"/>
    <cellStyle name="Total 2 5 2 7" xfId="4381" xr:uid="{00000000-0005-0000-0000-00001D110000}"/>
    <cellStyle name="Total 2 5 2 8" xfId="4382" xr:uid="{00000000-0005-0000-0000-00001E110000}"/>
    <cellStyle name="Total 2 5 2 9" xfId="4383" xr:uid="{00000000-0005-0000-0000-00001F110000}"/>
    <cellStyle name="Total 2 5 3" xfId="4384" xr:uid="{00000000-0005-0000-0000-000020110000}"/>
    <cellStyle name="Total 2 5 3 2" xfId="4385" xr:uid="{00000000-0005-0000-0000-000021110000}"/>
    <cellStyle name="Total 2 5 3 2 2" xfId="4386" xr:uid="{00000000-0005-0000-0000-000022110000}"/>
    <cellStyle name="Total 2 5 3 2 3" xfId="4387" xr:uid="{00000000-0005-0000-0000-000023110000}"/>
    <cellStyle name="Total 2 5 3 2 4" xfId="4388" xr:uid="{00000000-0005-0000-0000-000024110000}"/>
    <cellStyle name="Total 2 5 3 3" xfId="4389" xr:uid="{00000000-0005-0000-0000-000025110000}"/>
    <cellStyle name="Total 2 5 3 3 2" xfId="4390" xr:uid="{00000000-0005-0000-0000-000026110000}"/>
    <cellStyle name="Total 2 5 3 3 3" xfId="4391" xr:uid="{00000000-0005-0000-0000-000027110000}"/>
    <cellStyle name="Total 2 5 3 3 4" xfId="4392" xr:uid="{00000000-0005-0000-0000-000028110000}"/>
    <cellStyle name="Total 2 5 3 4" xfId="4393" xr:uid="{00000000-0005-0000-0000-000029110000}"/>
    <cellStyle name="Total 2 5 3 4 2" xfId="4394" xr:uid="{00000000-0005-0000-0000-00002A110000}"/>
    <cellStyle name="Total 2 5 3 4 3" xfId="4395" xr:uid="{00000000-0005-0000-0000-00002B110000}"/>
    <cellStyle name="Total 2 5 3 4 4" xfId="4396" xr:uid="{00000000-0005-0000-0000-00002C110000}"/>
    <cellStyle name="Total 2 5 3 5" xfId="4397" xr:uid="{00000000-0005-0000-0000-00002D110000}"/>
    <cellStyle name="Total 2 5 3 6" xfId="4398" xr:uid="{00000000-0005-0000-0000-00002E110000}"/>
    <cellStyle name="Total 2 5 3 7" xfId="4399" xr:uid="{00000000-0005-0000-0000-00002F110000}"/>
    <cellStyle name="Total 2 5 3 8" xfId="4400" xr:uid="{00000000-0005-0000-0000-000030110000}"/>
    <cellStyle name="Total 2 5 4" xfId="4401" xr:uid="{00000000-0005-0000-0000-000031110000}"/>
    <cellStyle name="Total 2 5 4 2" xfId="4402" xr:uid="{00000000-0005-0000-0000-000032110000}"/>
    <cellStyle name="Total 2 5 4 2 2" xfId="4403" xr:uid="{00000000-0005-0000-0000-000033110000}"/>
    <cellStyle name="Total 2 5 4 2 3" xfId="4404" xr:uid="{00000000-0005-0000-0000-000034110000}"/>
    <cellStyle name="Total 2 5 4 2 4" xfId="4405" xr:uid="{00000000-0005-0000-0000-000035110000}"/>
    <cellStyle name="Total 2 5 4 3" xfId="4406" xr:uid="{00000000-0005-0000-0000-000036110000}"/>
    <cellStyle name="Total 2 5 4 3 2" xfId="4407" xr:uid="{00000000-0005-0000-0000-000037110000}"/>
    <cellStyle name="Total 2 5 4 4" xfId="4408" xr:uid="{00000000-0005-0000-0000-000038110000}"/>
    <cellStyle name="Total 2 5 4 4 2" xfId="4409" xr:uid="{00000000-0005-0000-0000-000039110000}"/>
    <cellStyle name="Total 2 5 4 5" xfId="4410" xr:uid="{00000000-0005-0000-0000-00003A110000}"/>
    <cellStyle name="Total 2 5 4 5 2" xfId="4411" xr:uid="{00000000-0005-0000-0000-00003B110000}"/>
    <cellStyle name="Total 2 5 4 6" xfId="4412" xr:uid="{00000000-0005-0000-0000-00003C110000}"/>
    <cellStyle name="Total 2 5 5" xfId="4413" xr:uid="{00000000-0005-0000-0000-00003D110000}"/>
    <cellStyle name="Total 2 5 5 2" xfId="4414" xr:uid="{00000000-0005-0000-0000-00003E110000}"/>
    <cellStyle name="Total 2 5 5 3" xfId="4415" xr:uid="{00000000-0005-0000-0000-00003F110000}"/>
    <cellStyle name="Total 2 5 5 4" xfId="4416" xr:uid="{00000000-0005-0000-0000-000040110000}"/>
    <cellStyle name="Total 2 5 6" xfId="4417" xr:uid="{00000000-0005-0000-0000-000041110000}"/>
    <cellStyle name="Total 2 5 6 2" xfId="4418" xr:uid="{00000000-0005-0000-0000-000042110000}"/>
    <cellStyle name="Total 2 5 6 3" xfId="4419" xr:uid="{00000000-0005-0000-0000-000043110000}"/>
    <cellStyle name="Total 2 5 6 4" xfId="4420" xr:uid="{00000000-0005-0000-0000-000044110000}"/>
    <cellStyle name="Total 2 5 6 5" xfId="4421" xr:uid="{00000000-0005-0000-0000-000045110000}"/>
    <cellStyle name="Total 2 5 7" xfId="4422" xr:uid="{00000000-0005-0000-0000-000046110000}"/>
    <cellStyle name="Total 2 5 8" xfId="4423" xr:uid="{00000000-0005-0000-0000-000047110000}"/>
    <cellStyle name="Total 2 5 9" xfId="4424" xr:uid="{00000000-0005-0000-0000-000048110000}"/>
    <cellStyle name="Total 2 6" xfId="4425" xr:uid="{00000000-0005-0000-0000-000049110000}"/>
    <cellStyle name="Total 2 6 2" xfId="4426" xr:uid="{00000000-0005-0000-0000-00004A110000}"/>
    <cellStyle name="Total 2 6 3" xfId="4427" xr:uid="{00000000-0005-0000-0000-00004B110000}"/>
    <cellStyle name="Total 2 6 4" xfId="4428" xr:uid="{00000000-0005-0000-0000-00004C110000}"/>
    <cellStyle name="Total 2 7" xfId="4429" xr:uid="{00000000-0005-0000-0000-00004D110000}"/>
    <cellStyle name="Total 2 7 2" xfId="4430" xr:uid="{00000000-0005-0000-0000-00004E110000}"/>
    <cellStyle name="Total 2 7 3" xfId="4431" xr:uid="{00000000-0005-0000-0000-00004F110000}"/>
    <cellStyle name="Total 2 7 4" xfId="4432" xr:uid="{00000000-0005-0000-0000-000050110000}"/>
    <cellStyle name="Total 2 7 5" xfId="4433" xr:uid="{00000000-0005-0000-0000-000051110000}"/>
    <cellStyle name="Total 2 8" xfId="4434" xr:uid="{00000000-0005-0000-0000-000052110000}"/>
    <cellStyle name="Total 2 9" xfId="4435" xr:uid="{00000000-0005-0000-0000-000053110000}"/>
    <cellStyle name="Tytuł" xfId="4436" xr:uid="{00000000-0005-0000-0000-000054110000}"/>
    <cellStyle name="Uwaga" xfId="4437" xr:uid="{00000000-0005-0000-0000-000055110000}"/>
    <cellStyle name="Vérification" xfId="4438" xr:uid="{00000000-0005-0000-0000-000056110000}"/>
    <cellStyle name="Warning Text 2" xfId="4439" xr:uid="{00000000-0005-0000-0000-000057110000}"/>
    <cellStyle name="Warning Text 2 2" xfId="4440" xr:uid="{00000000-0005-0000-0000-000058110000}"/>
    <cellStyle name="Złe" xfId="4441" xr:uid="{00000000-0005-0000-0000-000059110000}"/>
    <cellStyle name="강조색1" xfId="4442" xr:uid="{00000000-0005-0000-0000-00005A110000}"/>
    <cellStyle name="강조색2" xfId="4443" xr:uid="{00000000-0005-0000-0000-00005B110000}"/>
    <cellStyle name="강조색3" xfId="4444" xr:uid="{00000000-0005-0000-0000-00005C110000}"/>
    <cellStyle name="강조색4" xfId="4445" xr:uid="{00000000-0005-0000-0000-00005D110000}"/>
    <cellStyle name="강조색5" xfId="4446" xr:uid="{00000000-0005-0000-0000-00005E110000}"/>
    <cellStyle name="강조색6" xfId="4447" xr:uid="{00000000-0005-0000-0000-00005F110000}"/>
    <cellStyle name="경고문" xfId="4448" xr:uid="{00000000-0005-0000-0000-000060110000}"/>
    <cellStyle name="계산" xfId="4449" xr:uid="{00000000-0005-0000-0000-000061110000}"/>
    <cellStyle name="나쁨" xfId="4450" xr:uid="{00000000-0005-0000-0000-000062110000}"/>
    <cellStyle name="메모" xfId="4451" xr:uid="{00000000-0005-0000-0000-000063110000}"/>
    <cellStyle name="보통" xfId="4452" xr:uid="{00000000-0005-0000-0000-000064110000}"/>
    <cellStyle name="설명 텍스트" xfId="4453" xr:uid="{00000000-0005-0000-0000-000065110000}"/>
    <cellStyle name="셀 확인" xfId="4454" xr:uid="{00000000-0005-0000-0000-000066110000}"/>
    <cellStyle name="연결된 셀" xfId="4455" xr:uid="{00000000-0005-0000-0000-000067110000}"/>
    <cellStyle name="요약" xfId="4456" xr:uid="{00000000-0005-0000-0000-000068110000}"/>
    <cellStyle name="입력" xfId="4457" xr:uid="{00000000-0005-0000-0000-000069110000}"/>
    <cellStyle name="제목" xfId="4458" xr:uid="{00000000-0005-0000-0000-00006A110000}"/>
    <cellStyle name="제목 1" xfId="4459" xr:uid="{00000000-0005-0000-0000-00006B110000}"/>
    <cellStyle name="제목 2" xfId="4460" xr:uid="{00000000-0005-0000-0000-00006C110000}"/>
    <cellStyle name="제목 3" xfId="4461" xr:uid="{00000000-0005-0000-0000-00006D110000}"/>
    <cellStyle name="제목 4" xfId="4462" xr:uid="{00000000-0005-0000-0000-00006E110000}"/>
    <cellStyle name="좋음" xfId="4463" xr:uid="{00000000-0005-0000-0000-00006F110000}"/>
    <cellStyle name="출력" xfId="4464" xr:uid="{00000000-0005-0000-0000-000070110000}"/>
    <cellStyle name="好" xfId="4465" xr:uid="{00000000-0005-0000-0000-000071110000}"/>
    <cellStyle name="好_Days of Production" xfId="4466" xr:uid="{00000000-0005-0000-0000-000072110000}"/>
    <cellStyle name="好_New file MCC" xfId="4467" xr:uid="{00000000-0005-0000-0000-000073110000}"/>
    <cellStyle name="好_Rpt industriel" xfId="4468" xr:uid="{00000000-0005-0000-0000-000074110000}"/>
    <cellStyle name="好_stocks" xfId="4469" xr:uid="{00000000-0005-0000-0000-000075110000}"/>
    <cellStyle name="好_volume of production" xfId="4470" xr:uid="{00000000-0005-0000-0000-000076110000}"/>
    <cellStyle name="差" xfId="4471" xr:uid="{00000000-0005-0000-0000-000077110000}"/>
    <cellStyle name="差_Days of Production" xfId="4472" xr:uid="{00000000-0005-0000-0000-000078110000}"/>
    <cellStyle name="差_New file MCC" xfId="4473" xr:uid="{00000000-0005-0000-0000-000079110000}"/>
    <cellStyle name="差_Rpt industriel" xfId="4474" xr:uid="{00000000-0005-0000-0000-00007A110000}"/>
    <cellStyle name="差_stocks" xfId="4475" xr:uid="{00000000-0005-0000-0000-00007B110000}"/>
    <cellStyle name="差_volume of production" xfId="4476" xr:uid="{00000000-0005-0000-0000-00007C110000}"/>
    <cellStyle name="常规_Sheet1" xfId="4477" xr:uid="{00000000-0005-0000-0000-00007D110000}"/>
    <cellStyle name="强调文字颜色 1" xfId="4478" xr:uid="{00000000-0005-0000-0000-00007E110000}"/>
    <cellStyle name="强调文字颜色 2" xfId="4479" xr:uid="{00000000-0005-0000-0000-00007F110000}"/>
    <cellStyle name="强调文字颜色 3" xfId="4480" xr:uid="{00000000-0005-0000-0000-000080110000}"/>
    <cellStyle name="强调文字颜色 4" xfId="4481" xr:uid="{00000000-0005-0000-0000-000081110000}"/>
    <cellStyle name="强调文字颜色 5" xfId="4482" xr:uid="{00000000-0005-0000-0000-000082110000}"/>
    <cellStyle name="强调文字颜色 6" xfId="4483" xr:uid="{00000000-0005-0000-0000-000083110000}"/>
    <cellStyle name="标题" xfId="4484" xr:uid="{00000000-0005-0000-0000-000084110000}"/>
    <cellStyle name="标题 1" xfId="4485" xr:uid="{00000000-0005-0000-0000-000085110000}"/>
    <cellStyle name="标题 2" xfId="4486" xr:uid="{00000000-0005-0000-0000-000086110000}"/>
    <cellStyle name="标题 3" xfId="4487" xr:uid="{00000000-0005-0000-0000-000087110000}"/>
    <cellStyle name="标题 4" xfId="4488" xr:uid="{00000000-0005-0000-0000-000088110000}"/>
    <cellStyle name="标题_Days of Production" xfId="4489" xr:uid="{00000000-0005-0000-0000-000089110000}"/>
    <cellStyle name="桁区切り_Loss" xfId="4490" xr:uid="{00000000-0005-0000-0000-00008A110000}"/>
    <cellStyle name="检查单元格" xfId="4491" xr:uid="{00000000-0005-0000-0000-00008B110000}"/>
    <cellStyle name="標準_COA" xfId="4492" xr:uid="{00000000-0005-0000-0000-00008C110000}"/>
    <cellStyle name="汇总" xfId="4493" xr:uid="{00000000-0005-0000-0000-00008D110000}"/>
    <cellStyle name="注释" xfId="4494" xr:uid="{00000000-0005-0000-0000-00008E110000}"/>
    <cellStyle name="解释性文本" xfId="4495" xr:uid="{00000000-0005-0000-0000-00008F110000}"/>
    <cellStyle name="警告文本" xfId="4496" xr:uid="{00000000-0005-0000-0000-000090110000}"/>
    <cellStyle name="计算" xfId="4497" xr:uid="{00000000-0005-0000-0000-000091110000}"/>
    <cellStyle name="输入" xfId="4498" xr:uid="{00000000-0005-0000-0000-000092110000}"/>
    <cellStyle name="输出" xfId="4499" xr:uid="{00000000-0005-0000-0000-000093110000}"/>
    <cellStyle name="适中" xfId="4500" xr:uid="{00000000-0005-0000-0000-000094110000}"/>
    <cellStyle name="链接单元格" xfId="4501" xr:uid="{00000000-0005-0000-0000-000095110000}"/>
  </cellStyles>
  <dxfs count="1">
    <dxf>
      <fill>
        <patternFill>
          <bgColor rgb="FFFFFF00"/>
        </patternFill>
      </fill>
    </dxf>
  </dxfs>
  <tableStyles count="0" defaultTableStyle="TableStyleMedium2" defaultPivotStyle="PivotStyleLight16"/>
  <colors>
    <mruColors>
      <color rgb="FFFF198C"/>
      <color rgb="FFCC0066"/>
      <color rgb="FFFFFF99"/>
      <color rgb="FF996633"/>
      <color rgb="FF9BBB59"/>
      <color rgb="FFC5C000"/>
      <color rgb="FFC2A80A"/>
      <color rgb="FFCCCC00"/>
      <color rgb="FF386092"/>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5</xdr:col>
      <xdr:colOff>104948</xdr:colOff>
      <xdr:row>1</xdr:row>
      <xdr:rowOff>76200</xdr:rowOff>
    </xdr:from>
    <xdr:ext cx="1425402" cy="666750"/>
    <xdr:pic>
      <xdr:nvPicPr>
        <xdr:cNvPr id="3" name="Picture 2">
          <a:extLst>
            <a:ext uri="{FF2B5EF4-FFF2-40B4-BE49-F238E27FC236}">
              <a16:creationId xmlns:a16="http://schemas.microsoft.com/office/drawing/2014/main" id="{4FF0CE42-1912-4ECF-8F2E-89E0D360A7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448" y="352425"/>
          <a:ext cx="1425402" cy="666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2413000</xdr:colOff>
      <xdr:row>0</xdr:row>
      <xdr:rowOff>137584</xdr:rowOff>
    </xdr:from>
    <xdr:to>
      <xdr:col>10</xdr:col>
      <xdr:colOff>317353</xdr:colOff>
      <xdr:row>2</xdr:row>
      <xdr:rowOff>539751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0" y="137584"/>
          <a:ext cx="1756686" cy="878417"/>
        </a:xfrm>
        <a:prstGeom prst="rect">
          <a:avLst/>
        </a:prstGeom>
      </xdr:spPr>
    </xdr:pic>
    <xdr:clientData/>
  </xdr:twoCellAnchor>
  <xdr:twoCellAnchor editAs="oneCell">
    <xdr:from>
      <xdr:col>1</xdr:col>
      <xdr:colOff>888511</xdr:colOff>
      <xdr:row>26</xdr:row>
      <xdr:rowOff>68792</xdr:rowOff>
    </xdr:from>
    <xdr:to>
      <xdr:col>1</xdr:col>
      <xdr:colOff>1270911</xdr:colOff>
      <xdr:row>26</xdr:row>
      <xdr:rowOff>211667</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1783861" y="6860117"/>
          <a:ext cx="382400" cy="142875"/>
        </a:xfrm>
        <a:prstGeom prst="rect">
          <a:avLst/>
        </a:prstGeom>
      </xdr:spPr>
    </xdr:pic>
    <xdr:clientData/>
  </xdr:twoCellAnchor>
  <xdr:twoCellAnchor editAs="oneCell">
    <xdr:from>
      <xdr:col>1</xdr:col>
      <xdr:colOff>1104898</xdr:colOff>
      <xdr:row>44</xdr:row>
      <xdr:rowOff>58208</xdr:rowOff>
    </xdr:from>
    <xdr:to>
      <xdr:col>1</xdr:col>
      <xdr:colOff>1487298</xdr:colOff>
      <xdr:row>44</xdr:row>
      <xdr:rowOff>201083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2000248" y="11135783"/>
          <a:ext cx="382400" cy="142875"/>
        </a:xfrm>
        <a:prstGeom prst="rect">
          <a:avLst/>
        </a:prstGeom>
      </xdr:spPr>
    </xdr:pic>
    <xdr:clientData/>
  </xdr:twoCellAnchor>
  <xdr:twoCellAnchor editAs="oneCell">
    <xdr:from>
      <xdr:col>7</xdr:col>
      <xdr:colOff>447675</xdr:colOff>
      <xdr:row>48</xdr:row>
      <xdr:rowOff>59267</xdr:rowOff>
    </xdr:from>
    <xdr:to>
      <xdr:col>7</xdr:col>
      <xdr:colOff>830075</xdr:colOff>
      <xdr:row>48</xdr:row>
      <xdr:rowOff>202142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7750175" y="11743267"/>
          <a:ext cx="382400" cy="142875"/>
        </a:xfrm>
        <a:prstGeom prst="rect">
          <a:avLst/>
        </a:prstGeom>
      </xdr:spPr>
    </xdr:pic>
    <xdr:clientData/>
  </xdr:twoCellAnchor>
  <xdr:twoCellAnchor editAs="oneCell">
    <xdr:from>
      <xdr:col>7</xdr:col>
      <xdr:colOff>528109</xdr:colOff>
      <xdr:row>56</xdr:row>
      <xdr:rowOff>69849</xdr:rowOff>
    </xdr:from>
    <xdr:to>
      <xdr:col>7</xdr:col>
      <xdr:colOff>910509</xdr:colOff>
      <xdr:row>56</xdr:row>
      <xdr:rowOff>212724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7814734" y="14004924"/>
          <a:ext cx="382400" cy="142875"/>
        </a:xfrm>
        <a:prstGeom prst="rect">
          <a:avLst/>
        </a:prstGeom>
      </xdr:spPr>
    </xdr:pic>
    <xdr:clientData/>
  </xdr:twoCellAnchor>
  <xdr:twoCellAnchor editAs="oneCell">
    <xdr:from>
      <xdr:col>7</xdr:col>
      <xdr:colOff>667809</xdr:colOff>
      <xdr:row>66</xdr:row>
      <xdr:rowOff>43392</xdr:rowOff>
    </xdr:from>
    <xdr:to>
      <xdr:col>7</xdr:col>
      <xdr:colOff>1112309</xdr:colOff>
      <xdr:row>66</xdr:row>
      <xdr:rowOff>190615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7954434" y="16359717"/>
          <a:ext cx="444500" cy="147223"/>
        </a:xfrm>
        <a:prstGeom prst="rect">
          <a:avLst/>
        </a:prstGeom>
      </xdr:spPr>
    </xdr:pic>
    <xdr:clientData/>
  </xdr:twoCellAnchor>
  <xdr:twoCellAnchor editAs="oneCell">
    <xdr:from>
      <xdr:col>1</xdr:col>
      <xdr:colOff>474132</xdr:colOff>
      <xdr:row>85</xdr:row>
      <xdr:rowOff>62443</xdr:rowOff>
    </xdr:from>
    <xdr:to>
      <xdr:col>1</xdr:col>
      <xdr:colOff>856532</xdr:colOff>
      <xdr:row>85</xdr:row>
      <xdr:rowOff>205318</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1369482" y="20988868"/>
          <a:ext cx="382400" cy="142875"/>
        </a:xfrm>
        <a:prstGeom prst="rect">
          <a:avLst/>
        </a:prstGeom>
      </xdr:spPr>
    </xdr:pic>
    <xdr:clientData/>
  </xdr:twoCellAnchor>
  <xdr:twoCellAnchor editAs="oneCell">
    <xdr:from>
      <xdr:col>1</xdr:col>
      <xdr:colOff>893233</xdr:colOff>
      <xdr:row>118</xdr:row>
      <xdr:rowOff>52916</xdr:rowOff>
    </xdr:from>
    <xdr:to>
      <xdr:col>1</xdr:col>
      <xdr:colOff>1275633</xdr:colOff>
      <xdr:row>118</xdr:row>
      <xdr:rowOff>195791</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788583" y="28923191"/>
          <a:ext cx="382400" cy="142875"/>
        </a:xfrm>
        <a:prstGeom prst="rect">
          <a:avLst/>
        </a:prstGeom>
      </xdr:spPr>
    </xdr:pic>
    <xdr:clientData/>
  </xdr:twoCellAnchor>
  <xdr:twoCellAnchor editAs="oneCell">
    <xdr:from>
      <xdr:col>1</xdr:col>
      <xdr:colOff>1076325</xdr:colOff>
      <xdr:row>124</xdr:row>
      <xdr:rowOff>63499</xdr:rowOff>
    </xdr:from>
    <xdr:to>
      <xdr:col>1</xdr:col>
      <xdr:colOff>1458725</xdr:colOff>
      <xdr:row>124</xdr:row>
      <xdr:rowOff>206374</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1971675" y="30362524"/>
          <a:ext cx="382400" cy="142875"/>
        </a:xfrm>
        <a:prstGeom prst="rect">
          <a:avLst/>
        </a:prstGeom>
      </xdr:spPr>
    </xdr:pic>
    <xdr:clientData/>
  </xdr:twoCellAnchor>
  <xdr:twoCellAnchor editAs="oneCell">
    <xdr:from>
      <xdr:col>7</xdr:col>
      <xdr:colOff>451234</xdr:colOff>
      <xdr:row>139</xdr:row>
      <xdr:rowOff>61576</xdr:rowOff>
    </xdr:from>
    <xdr:to>
      <xdr:col>7</xdr:col>
      <xdr:colOff>833634</xdr:colOff>
      <xdr:row>139</xdr:row>
      <xdr:rowOff>204451</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7753734" y="33896493"/>
          <a:ext cx="382400" cy="142875"/>
        </a:xfrm>
        <a:prstGeom prst="rect">
          <a:avLst/>
        </a:prstGeom>
      </xdr:spPr>
    </xdr:pic>
    <xdr:clientData/>
  </xdr:twoCellAnchor>
  <xdr:twoCellAnchor editAs="oneCell">
    <xdr:from>
      <xdr:col>7</xdr:col>
      <xdr:colOff>500691</xdr:colOff>
      <xdr:row>149</xdr:row>
      <xdr:rowOff>76970</xdr:rowOff>
    </xdr:from>
    <xdr:to>
      <xdr:col>7</xdr:col>
      <xdr:colOff>883091</xdr:colOff>
      <xdr:row>149</xdr:row>
      <xdr:rowOff>219845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7787316" y="36329120"/>
          <a:ext cx="382400" cy="142875"/>
        </a:xfrm>
        <a:prstGeom prst="rect">
          <a:avLst/>
        </a:prstGeom>
      </xdr:spPr>
    </xdr:pic>
    <xdr:clientData/>
  </xdr:twoCellAnchor>
  <xdr:twoCellAnchor editAs="oneCell">
    <xdr:from>
      <xdr:col>1</xdr:col>
      <xdr:colOff>485775</xdr:colOff>
      <xdr:row>169</xdr:row>
      <xdr:rowOff>69850</xdr:rowOff>
    </xdr:from>
    <xdr:to>
      <xdr:col>1</xdr:col>
      <xdr:colOff>868175</xdr:colOff>
      <xdr:row>169</xdr:row>
      <xdr:rowOff>212725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stretch>
          <a:fillRect/>
        </a:stretch>
      </xdr:blipFill>
      <xdr:spPr>
        <a:xfrm>
          <a:off x="1381125" y="40998775"/>
          <a:ext cx="382400" cy="142875"/>
        </a:xfrm>
        <a:prstGeom prst="rect">
          <a:avLst/>
        </a:prstGeom>
      </xdr:spPr>
    </xdr:pic>
    <xdr:clientData/>
  </xdr:twoCellAnchor>
  <xdr:twoCellAnchor editAs="oneCell">
    <xdr:from>
      <xdr:col>7</xdr:col>
      <xdr:colOff>655109</xdr:colOff>
      <xdr:row>153</xdr:row>
      <xdr:rowOff>52917</xdr:rowOff>
    </xdr:from>
    <xdr:to>
      <xdr:col>7</xdr:col>
      <xdr:colOff>1099609</xdr:colOff>
      <xdr:row>153</xdr:row>
      <xdr:rowOff>200140</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stretch>
          <a:fillRect/>
        </a:stretch>
      </xdr:blipFill>
      <xdr:spPr>
        <a:xfrm>
          <a:off x="7941734" y="37257567"/>
          <a:ext cx="444500" cy="147223"/>
        </a:xfrm>
        <a:prstGeom prst="rect">
          <a:avLst/>
        </a:prstGeom>
      </xdr:spPr>
    </xdr:pic>
    <xdr:clientData/>
  </xdr:twoCellAnchor>
  <xdr:twoCellAnchor editAs="oneCell">
    <xdr:from>
      <xdr:col>1</xdr:col>
      <xdr:colOff>1559983</xdr:colOff>
      <xdr:row>89</xdr:row>
      <xdr:rowOff>33867</xdr:rowOff>
    </xdr:from>
    <xdr:to>
      <xdr:col>1</xdr:col>
      <xdr:colOff>2004483</xdr:colOff>
      <xdr:row>89</xdr:row>
      <xdr:rowOff>181090</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stretch>
          <a:fillRect/>
        </a:stretch>
      </xdr:blipFill>
      <xdr:spPr>
        <a:xfrm>
          <a:off x="2455333" y="21912792"/>
          <a:ext cx="444500" cy="147223"/>
        </a:xfrm>
        <a:prstGeom prst="rect">
          <a:avLst/>
        </a:prstGeom>
      </xdr:spPr>
    </xdr:pic>
    <xdr:clientData/>
  </xdr:twoCellAnchor>
  <xdr:twoCellAnchor editAs="oneCell">
    <xdr:from>
      <xdr:col>1</xdr:col>
      <xdr:colOff>1547283</xdr:colOff>
      <xdr:row>171</xdr:row>
      <xdr:rowOff>13759</xdr:rowOff>
    </xdr:from>
    <xdr:to>
      <xdr:col>1</xdr:col>
      <xdr:colOff>1991783</xdr:colOff>
      <xdr:row>171</xdr:row>
      <xdr:rowOff>163945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stretch>
          <a:fillRect/>
        </a:stretch>
      </xdr:blipFill>
      <xdr:spPr>
        <a:xfrm>
          <a:off x="2442633" y="41371309"/>
          <a:ext cx="444500" cy="150186"/>
        </a:xfrm>
        <a:prstGeom prst="rect">
          <a:avLst/>
        </a:prstGeom>
      </xdr:spPr>
    </xdr:pic>
    <xdr:clientData/>
  </xdr:twoCellAnchor>
  <xdr:twoCellAnchor editAs="oneCell">
    <xdr:from>
      <xdr:col>1</xdr:col>
      <xdr:colOff>2656417</xdr:colOff>
      <xdr:row>214</xdr:row>
      <xdr:rowOff>52916</xdr:rowOff>
    </xdr:from>
    <xdr:to>
      <xdr:col>6</xdr:col>
      <xdr:colOff>590396</xdr:colOff>
      <xdr:row>220</xdr:row>
      <xdr:rowOff>120952</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4"/>
        <a:srcRect t="8714" b="20773"/>
        <a:stretch/>
      </xdr:blipFill>
      <xdr:spPr>
        <a:xfrm>
          <a:off x="3556000" y="50450749"/>
          <a:ext cx="3437313" cy="1211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DB73-C473-4F05-9C3A-F789448BCC29}">
  <sheetPr>
    <pageSetUpPr fitToPage="1"/>
  </sheetPr>
  <dimension ref="A1:M179"/>
  <sheetViews>
    <sheetView showGridLines="0" tabSelected="1" topLeftCell="A34" workbookViewId="0">
      <selection activeCell="L89" sqref="L89"/>
    </sheetView>
  </sheetViews>
  <sheetFormatPr defaultColWidth="9.1796875" defaultRowHeight="13"/>
  <cols>
    <col min="1" max="1" width="10.26953125" style="190" customWidth="1"/>
    <col min="2" max="2" width="34.453125" style="190" bestFit="1" customWidth="1"/>
    <col min="3" max="3" width="7.81640625" style="194" bestFit="1" customWidth="1"/>
    <col min="4" max="4" width="9.36328125" style="192" customWidth="1"/>
    <col min="5" max="5" width="6.26953125" style="236" bestFit="1" customWidth="1"/>
    <col min="6" max="6" width="8.81640625" style="194" customWidth="1"/>
    <col min="7" max="7" width="5.1796875" style="194" customWidth="1"/>
    <col min="8" max="8" width="9.1796875" style="190"/>
    <col min="9" max="9" width="31.54296875" style="190" bestFit="1" customWidth="1"/>
    <col min="10" max="11" width="9.1796875" style="190"/>
    <col min="12" max="12" width="6.26953125" style="236" bestFit="1" customWidth="1"/>
    <col min="13" max="13" width="9.1796875" style="230"/>
    <col min="14" max="16384" width="9.1796875" style="190"/>
  </cols>
  <sheetData>
    <row r="1" spans="1:13" ht="11.5" customHeight="1">
      <c r="A1" s="229" t="s">
        <v>3115</v>
      </c>
      <c r="B1" s="230"/>
      <c r="C1" s="231"/>
      <c r="D1" s="232"/>
      <c r="E1" s="233"/>
      <c r="F1" s="256"/>
      <c r="G1" s="234"/>
      <c r="H1" s="230"/>
      <c r="I1" s="230"/>
      <c r="J1" s="230"/>
      <c r="K1" s="230"/>
      <c r="L1" s="230"/>
    </row>
    <row r="2" spans="1:13" ht="16" customHeight="1">
      <c r="A2" s="260" t="s">
        <v>3108</v>
      </c>
      <c r="B2" s="235"/>
      <c r="C2" s="235"/>
      <c r="D2" s="235"/>
      <c r="E2" s="235"/>
      <c r="F2" s="190"/>
      <c r="G2" s="236"/>
      <c r="H2" s="230"/>
      <c r="I2" s="261" t="s">
        <v>3111</v>
      </c>
      <c r="J2" s="237"/>
      <c r="K2" s="238"/>
      <c r="L2" s="235"/>
      <c r="M2" s="235"/>
    </row>
    <row r="3" spans="1:13" ht="20.5" customHeight="1">
      <c r="A3" s="260" t="s">
        <v>3109</v>
      </c>
      <c r="B3" s="239"/>
      <c r="C3" s="239"/>
      <c r="D3" s="239"/>
      <c r="E3" s="239"/>
      <c r="F3" s="190"/>
      <c r="G3" s="236"/>
      <c r="H3" s="230"/>
      <c r="I3" s="261" t="s">
        <v>3112</v>
      </c>
      <c r="J3" s="240"/>
      <c r="K3" s="241"/>
      <c r="L3" s="239"/>
      <c r="M3" s="239"/>
    </row>
    <row r="4" spans="1:13" ht="20.5" customHeight="1">
      <c r="A4" s="260" t="s">
        <v>3110</v>
      </c>
      <c r="B4" s="239"/>
      <c r="C4" s="242"/>
      <c r="D4" s="240"/>
      <c r="E4" s="241"/>
      <c r="G4" s="243"/>
      <c r="H4" s="230"/>
      <c r="I4" s="260" t="s">
        <v>3116</v>
      </c>
      <c r="J4" s="239"/>
      <c r="K4" s="265">
        <f>SUM(F8:F119)+SUM(M8:M121)</f>
        <v>0</v>
      </c>
      <c r="L4" s="265"/>
      <c r="M4" s="265"/>
    </row>
    <row r="5" spans="1:13" ht="7" customHeight="1">
      <c r="A5" s="191"/>
      <c r="L5" s="230"/>
    </row>
    <row r="6" spans="1:13" s="223" customFormat="1" ht="18.5" thickBot="1">
      <c r="A6" s="218" t="s">
        <v>10</v>
      </c>
      <c r="B6" s="218"/>
      <c r="C6" s="218"/>
      <c r="D6" s="219"/>
      <c r="E6" s="220"/>
      <c r="F6" s="221"/>
      <c r="G6" s="222"/>
      <c r="H6" s="221"/>
      <c r="I6" s="221"/>
      <c r="J6" s="221"/>
      <c r="K6" s="221"/>
      <c r="L6" s="220"/>
      <c r="M6" s="244"/>
    </row>
    <row r="7" spans="1:13" s="187" customFormat="1" ht="13" customHeight="1" thickBot="1">
      <c r="A7" s="205" t="s">
        <v>55</v>
      </c>
      <c r="B7" s="127"/>
      <c r="C7" s="195"/>
      <c r="D7" s="196"/>
      <c r="E7" s="245" t="s">
        <v>3113</v>
      </c>
      <c r="F7" s="257" t="s">
        <v>3107</v>
      </c>
      <c r="G7" s="207"/>
      <c r="H7" s="169" t="s">
        <v>229</v>
      </c>
      <c r="I7" s="170"/>
      <c r="J7" s="170"/>
      <c r="K7" s="171"/>
      <c r="L7" s="125" t="s">
        <v>3113</v>
      </c>
      <c r="M7" s="172" t="s">
        <v>3107</v>
      </c>
    </row>
    <row r="8" spans="1:13" s="187" customFormat="1" ht="13" customHeight="1">
      <c r="A8" s="197">
        <v>499689</v>
      </c>
      <c r="B8" s="197" t="s">
        <v>218</v>
      </c>
      <c r="C8" s="197" t="s">
        <v>100</v>
      </c>
      <c r="D8" s="198">
        <v>50.24</v>
      </c>
      <c r="E8" s="226"/>
      <c r="F8" s="227" t="str">
        <f t="shared" ref="F8:F41" si="0">IF(E8&gt;0,D8*E8," ")</f>
        <v xml:space="preserve"> </v>
      </c>
      <c r="G8" s="206"/>
      <c r="H8" s="224">
        <v>484008</v>
      </c>
      <c r="I8" s="224" t="s">
        <v>256</v>
      </c>
      <c r="J8" s="224" t="s">
        <v>100</v>
      </c>
      <c r="K8" s="225">
        <v>37.51</v>
      </c>
      <c r="L8" s="228"/>
      <c r="M8" s="227" t="str">
        <f t="shared" ref="M8:M37" si="1">IF(L8&gt;0,K8*L8," ")</f>
        <v xml:space="preserve"> </v>
      </c>
    </row>
    <row r="9" spans="1:13" s="187" customFormat="1" ht="13" customHeight="1">
      <c r="A9" s="197">
        <v>499618</v>
      </c>
      <c r="B9" s="197" t="s">
        <v>218</v>
      </c>
      <c r="C9" s="197" t="s">
        <v>107</v>
      </c>
      <c r="D9" s="198">
        <v>93.14</v>
      </c>
      <c r="E9" s="199"/>
      <c r="F9" s="200" t="str">
        <f t="shared" si="0"/>
        <v xml:space="preserve"> </v>
      </c>
      <c r="G9" s="206"/>
      <c r="H9" s="224">
        <v>66320</v>
      </c>
      <c r="I9" s="224" t="s">
        <v>314</v>
      </c>
      <c r="J9" s="224" t="s">
        <v>102</v>
      </c>
      <c r="K9" s="225">
        <v>81.12</v>
      </c>
      <c r="L9" s="228"/>
      <c r="M9" s="227" t="str">
        <f>IF(L9&gt;0,K9*L9," ")</f>
        <v xml:space="preserve"> </v>
      </c>
    </row>
    <row r="10" spans="1:13" s="187" customFormat="1" ht="13" customHeight="1">
      <c r="A10" s="197">
        <v>427677</v>
      </c>
      <c r="B10" s="197" t="s">
        <v>219</v>
      </c>
      <c r="C10" s="197" t="s">
        <v>98</v>
      </c>
      <c r="D10" s="198">
        <v>38.18</v>
      </c>
      <c r="E10" s="226"/>
      <c r="F10" s="227" t="str">
        <f>IF(E10&gt;0,D10*E10," ")</f>
        <v xml:space="preserve"> </v>
      </c>
      <c r="G10" s="206"/>
      <c r="H10" s="224">
        <v>483866</v>
      </c>
      <c r="I10" s="224" t="s">
        <v>230</v>
      </c>
      <c r="J10" s="224" t="s">
        <v>103</v>
      </c>
      <c r="K10" s="225">
        <v>29.47</v>
      </c>
      <c r="L10" s="228"/>
      <c r="M10" s="227" t="str">
        <f>IF(L10&gt;0,K10*L10," ")</f>
        <v xml:space="preserve"> </v>
      </c>
    </row>
    <row r="11" spans="1:13" s="187" customFormat="1" ht="13" customHeight="1">
      <c r="A11" s="197">
        <v>427617</v>
      </c>
      <c r="B11" s="197" t="s">
        <v>219</v>
      </c>
      <c r="C11" s="197" t="s">
        <v>97</v>
      </c>
      <c r="D11" s="198">
        <v>73.13</v>
      </c>
      <c r="E11" s="199"/>
      <c r="F11" s="200" t="str">
        <f t="shared" si="0"/>
        <v xml:space="preserve"> </v>
      </c>
      <c r="G11" s="206"/>
      <c r="H11" s="224">
        <v>47071</v>
      </c>
      <c r="I11" s="224" t="s">
        <v>232</v>
      </c>
      <c r="J11" s="224" t="s">
        <v>102</v>
      </c>
      <c r="K11" s="225">
        <v>82.8</v>
      </c>
      <c r="L11" s="228"/>
      <c r="M11" s="227" t="str">
        <f>IF(L11&gt;0,K11*L11," ")</f>
        <v xml:space="preserve"> </v>
      </c>
    </row>
    <row r="12" spans="1:13" s="187" customFormat="1" ht="13" customHeight="1">
      <c r="A12" s="197">
        <v>427625</v>
      </c>
      <c r="B12" s="197" t="s">
        <v>219</v>
      </c>
      <c r="C12" s="197" t="s">
        <v>108</v>
      </c>
      <c r="D12" s="198">
        <v>93.14</v>
      </c>
      <c r="E12" s="199"/>
      <c r="F12" s="200" t="str">
        <f t="shared" si="0"/>
        <v xml:space="preserve"> </v>
      </c>
      <c r="G12" s="206"/>
      <c r="H12" s="197">
        <v>484022</v>
      </c>
      <c r="I12" s="197" t="s">
        <v>256</v>
      </c>
      <c r="J12" s="197" t="s">
        <v>101</v>
      </c>
      <c r="K12" s="198">
        <v>75.89</v>
      </c>
      <c r="L12" s="201"/>
      <c r="M12" s="200" t="str">
        <f t="shared" si="1"/>
        <v xml:space="preserve"> </v>
      </c>
    </row>
    <row r="13" spans="1:13" s="187" customFormat="1" ht="13" customHeight="1">
      <c r="A13" s="197">
        <v>771513</v>
      </c>
      <c r="B13" s="197" t="s">
        <v>310</v>
      </c>
      <c r="C13" s="197" t="s">
        <v>109</v>
      </c>
      <c r="D13" s="198">
        <v>102</v>
      </c>
      <c r="E13" s="199"/>
      <c r="F13" s="200" t="str">
        <f t="shared" si="0"/>
        <v xml:space="preserve"> </v>
      </c>
      <c r="G13" s="206"/>
      <c r="H13" s="197">
        <v>483988</v>
      </c>
      <c r="I13" s="197" t="s">
        <v>255</v>
      </c>
      <c r="J13" s="197" t="s">
        <v>100</v>
      </c>
      <c r="K13" s="198">
        <v>42.2</v>
      </c>
      <c r="L13" s="199"/>
      <c r="M13" s="200" t="str">
        <f t="shared" si="1"/>
        <v xml:space="preserve"> </v>
      </c>
    </row>
    <row r="14" spans="1:13" s="187" customFormat="1" ht="13" customHeight="1">
      <c r="A14" s="197">
        <v>253309</v>
      </c>
      <c r="B14" s="197" t="s">
        <v>3100</v>
      </c>
      <c r="C14" s="197" t="s">
        <v>100</v>
      </c>
      <c r="D14" s="198">
        <v>48.29</v>
      </c>
      <c r="E14" s="199"/>
      <c r="F14" s="200" t="str">
        <f t="shared" si="0"/>
        <v xml:space="preserve"> </v>
      </c>
      <c r="G14" s="206"/>
      <c r="H14" s="197">
        <v>483917</v>
      </c>
      <c r="I14" s="197" t="s">
        <v>255</v>
      </c>
      <c r="J14" s="197" t="s">
        <v>97</v>
      </c>
      <c r="K14" s="198">
        <v>67.61</v>
      </c>
      <c r="L14" s="201"/>
      <c r="M14" s="200" t="str">
        <f t="shared" si="1"/>
        <v xml:space="preserve"> </v>
      </c>
    </row>
    <row r="15" spans="1:13" s="187" customFormat="1" ht="13" customHeight="1">
      <c r="A15" s="197">
        <v>253122</v>
      </c>
      <c r="B15" s="197" t="s">
        <v>3100</v>
      </c>
      <c r="C15" s="197" t="s">
        <v>101</v>
      </c>
      <c r="D15" s="198">
        <v>82.79</v>
      </c>
      <c r="E15" s="199"/>
      <c r="F15" s="200" t="str">
        <f t="shared" si="0"/>
        <v xml:space="preserve"> </v>
      </c>
      <c r="G15" s="206"/>
      <c r="H15" s="197">
        <v>47016</v>
      </c>
      <c r="I15" s="197" t="s">
        <v>3122</v>
      </c>
      <c r="J15" s="197" t="s">
        <v>117</v>
      </c>
      <c r="K15" s="198">
        <v>81.12</v>
      </c>
      <c r="L15" s="201"/>
      <c r="M15" s="200" t="str">
        <f t="shared" si="1"/>
        <v xml:space="preserve"> </v>
      </c>
    </row>
    <row r="16" spans="1:13" s="187" customFormat="1" ht="13" customHeight="1">
      <c r="A16" s="197">
        <v>760588</v>
      </c>
      <c r="B16" s="197" t="s">
        <v>220</v>
      </c>
      <c r="C16" s="197" t="s">
        <v>100</v>
      </c>
      <c r="D16" s="198">
        <v>42.2</v>
      </c>
      <c r="E16" s="199"/>
      <c r="F16" s="200" t="str">
        <f t="shared" si="0"/>
        <v xml:space="preserve"> </v>
      </c>
      <c r="G16" s="206"/>
      <c r="H16" s="197">
        <v>483801</v>
      </c>
      <c r="I16" s="197" t="s">
        <v>230</v>
      </c>
      <c r="J16" s="197" t="s">
        <v>123</v>
      </c>
      <c r="K16" s="198">
        <v>8.27</v>
      </c>
      <c r="L16" s="201"/>
      <c r="M16" s="200" t="str">
        <f t="shared" si="1"/>
        <v xml:space="preserve"> </v>
      </c>
    </row>
    <row r="17" spans="1:13" s="187" customFormat="1" ht="13" customHeight="1">
      <c r="A17" s="197">
        <v>760524</v>
      </c>
      <c r="B17" s="197" t="s">
        <v>220</v>
      </c>
      <c r="C17" s="197" t="s">
        <v>110</v>
      </c>
      <c r="D17" s="198">
        <v>92.45</v>
      </c>
      <c r="E17" s="199"/>
      <c r="F17" s="200" t="str">
        <f t="shared" si="0"/>
        <v xml:space="preserve"> </v>
      </c>
      <c r="G17" s="206"/>
      <c r="H17" s="197">
        <v>483817</v>
      </c>
      <c r="I17" s="197" t="s">
        <v>230</v>
      </c>
      <c r="J17" s="197" t="s">
        <v>97</v>
      </c>
      <c r="K17" s="198">
        <v>67.61</v>
      </c>
      <c r="L17" s="201"/>
      <c r="M17" s="200" t="str">
        <f t="shared" si="1"/>
        <v xml:space="preserve"> </v>
      </c>
    </row>
    <row r="18" spans="1:13" s="187" customFormat="1" ht="13" customHeight="1">
      <c r="A18" s="197">
        <v>476477</v>
      </c>
      <c r="B18" s="197" t="s">
        <v>221</v>
      </c>
      <c r="C18" s="197" t="s">
        <v>98</v>
      </c>
      <c r="D18" s="198">
        <v>39.520000000000003</v>
      </c>
      <c r="E18" s="199"/>
      <c r="F18" s="200" t="str">
        <f t="shared" si="0"/>
        <v xml:space="preserve"> </v>
      </c>
      <c r="G18" s="206"/>
      <c r="H18" s="197">
        <v>483828</v>
      </c>
      <c r="I18" s="197" t="s">
        <v>230</v>
      </c>
      <c r="J18" s="197" t="s">
        <v>104</v>
      </c>
      <c r="K18" s="198">
        <v>92.45</v>
      </c>
      <c r="L18" s="201"/>
      <c r="M18" s="200" t="str">
        <f t="shared" si="1"/>
        <v xml:space="preserve"> </v>
      </c>
    </row>
    <row r="19" spans="1:13" s="187" customFormat="1" ht="13" customHeight="1">
      <c r="A19" s="197">
        <v>476424</v>
      </c>
      <c r="B19" s="197" t="s">
        <v>221</v>
      </c>
      <c r="C19" s="197" t="s">
        <v>110</v>
      </c>
      <c r="D19" s="198">
        <v>93.83</v>
      </c>
      <c r="E19" s="199"/>
      <c r="F19" s="200" t="str">
        <f t="shared" si="0"/>
        <v xml:space="preserve"> </v>
      </c>
      <c r="G19" s="206"/>
      <c r="H19" s="197">
        <v>483826</v>
      </c>
      <c r="I19" s="197" t="s">
        <v>231</v>
      </c>
      <c r="J19" s="197" t="s">
        <v>105</v>
      </c>
      <c r="K19" s="198">
        <v>72.89</v>
      </c>
      <c r="L19" s="201"/>
      <c r="M19" s="200" t="str">
        <f t="shared" si="1"/>
        <v xml:space="preserve"> </v>
      </c>
    </row>
    <row r="20" spans="1:13" s="187" customFormat="1" ht="13" customHeight="1">
      <c r="A20" s="197">
        <v>476888</v>
      </c>
      <c r="B20" s="197" t="s">
        <v>222</v>
      </c>
      <c r="C20" s="197" t="s">
        <v>100</v>
      </c>
      <c r="D20" s="198">
        <v>44.15</v>
      </c>
      <c r="E20" s="199"/>
      <c r="F20" s="200" t="str">
        <f t="shared" si="0"/>
        <v xml:space="preserve"> </v>
      </c>
      <c r="G20" s="206"/>
      <c r="H20" s="197">
        <v>253702</v>
      </c>
      <c r="I20" s="197" t="s">
        <v>3117</v>
      </c>
      <c r="J20" s="197" t="s">
        <v>123</v>
      </c>
      <c r="K20" s="198">
        <v>8.27</v>
      </c>
      <c r="L20" s="201"/>
      <c r="M20" s="200" t="str">
        <f t="shared" si="1"/>
        <v xml:space="preserve"> </v>
      </c>
    </row>
    <row r="21" spans="1:13" s="187" customFormat="1" ht="13" customHeight="1">
      <c r="A21" s="197">
        <v>563105</v>
      </c>
      <c r="B21" s="197" t="s">
        <v>254</v>
      </c>
      <c r="C21" s="197" t="s">
        <v>111</v>
      </c>
      <c r="D21" s="198">
        <v>8.61</v>
      </c>
      <c r="E21" s="199"/>
      <c r="F21" s="200" t="str">
        <f t="shared" si="0"/>
        <v xml:space="preserve"> </v>
      </c>
      <c r="G21" s="206"/>
      <c r="H21" s="197">
        <v>253703</v>
      </c>
      <c r="I21" s="197" t="s">
        <v>3117</v>
      </c>
      <c r="J21" s="197" t="s">
        <v>183</v>
      </c>
      <c r="K21" s="198">
        <v>17.239999999999998</v>
      </c>
      <c r="L21" s="201"/>
      <c r="M21" s="200" t="str">
        <f t="shared" si="1"/>
        <v xml:space="preserve"> </v>
      </c>
    </row>
    <row r="22" spans="1:13" s="187" customFormat="1" ht="13" customHeight="1">
      <c r="A22" s="197">
        <v>253308</v>
      </c>
      <c r="B22" s="197" t="s">
        <v>3102</v>
      </c>
      <c r="C22" s="197" t="s">
        <v>98</v>
      </c>
      <c r="D22" s="198">
        <v>36.840000000000003</v>
      </c>
      <c r="E22" s="226"/>
      <c r="F22" s="227" t="str">
        <f>IF(E22&gt;0,D22*E22," ")</f>
        <v xml:space="preserve"> </v>
      </c>
      <c r="G22" s="206"/>
      <c r="H22" s="197">
        <v>253708</v>
      </c>
      <c r="I22" s="197" t="s">
        <v>3117</v>
      </c>
      <c r="J22" s="197" t="s">
        <v>98</v>
      </c>
      <c r="K22" s="198">
        <v>37.25</v>
      </c>
      <c r="L22" s="201"/>
      <c r="M22" s="200" t="str">
        <f t="shared" si="1"/>
        <v xml:space="preserve"> </v>
      </c>
    </row>
    <row r="23" spans="1:13" s="187" customFormat="1" ht="13" customHeight="1">
      <c r="A23" s="197">
        <v>253318</v>
      </c>
      <c r="B23" s="197" t="s">
        <v>3102</v>
      </c>
      <c r="C23" s="197" t="s">
        <v>97</v>
      </c>
      <c r="D23" s="198">
        <v>68.989999999999995</v>
      </c>
      <c r="E23" s="199"/>
      <c r="F23" s="200" t="str">
        <f t="shared" si="0"/>
        <v xml:space="preserve"> </v>
      </c>
      <c r="G23" s="206"/>
      <c r="H23" s="197">
        <v>255002</v>
      </c>
      <c r="I23" s="197" t="s">
        <v>3118</v>
      </c>
      <c r="J23" s="197" t="s">
        <v>123</v>
      </c>
      <c r="K23" s="198">
        <v>8.9600000000000009</v>
      </c>
      <c r="L23" s="201"/>
      <c r="M23" s="200" t="str">
        <f t="shared" si="1"/>
        <v xml:space="preserve"> </v>
      </c>
    </row>
    <row r="24" spans="1:13" s="187" customFormat="1" ht="13" customHeight="1">
      <c r="A24" s="197">
        <v>253331</v>
      </c>
      <c r="B24" s="197" t="s">
        <v>3103</v>
      </c>
      <c r="C24" s="197" t="s">
        <v>112</v>
      </c>
      <c r="D24" s="198">
        <v>96.59</v>
      </c>
      <c r="E24" s="199"/>
      <c r="F24" s="200" t="str">
        <f t="shared" si="0"/>
        <v xml:space="preserve"> </v>
      </c>
      <c r="G24" s="206"/>
      <c r="H24" s="197">
        <v>255003</v>
      </c>
      <c r="I24" s="197" t="s">
        <v>3118</v>
      </c>
      <c r="J24" s="197" t="s">
        <v>183</v>
      </c>
      <c r="K24" s="198">
        <v>17.93</v>
      </c>
      <c r="L24" s="201"/>
      <c r="M24" s="200" t="str">
        <f t="shared" si="1"/>
        <v xml:space="preserve"> </v>
      </c>
    </row>
    <row r="25" spans="1:13" s="187" customFormat="1" ht="13" customHeight="1">
      <c r="A25" s="197">
        <v>43008</v>
      </c>
      <c r="B25" s="197" t="s">
        <v>3101</v>
      </c>
      <c r="C25" s="197" t="s">
        <v>117</v>
      </c>
      <c r="D25" s="198">
        <v>83.76</v>
      </c>
      <c r="E25" s="226"/>
      <c r="F25" s="227" t="str">
        <f>IF(E25&gt;0,D25*E25," ")</f>
        <v xml:space="preserve"> </v>
      </c>
      <c r="G25" s="206"/>
      <c r="H25" s="197">
        <v>255010</v>
      </c>
      <c r="I25" s="197" t="s">
        <v>3118</v>
      </c>
      <c r="J25" s="197" t="s">
        <v>3119</v>
      </c>
      <c r="K25" s="198">
        <v>49.67</v>
      </c>
      <c r="L25" s="201"/>
      <c r="M25" s="200" t="str">
        <f t="shared" si="1"/>
        <v xml:space="preserve"> </v>
      </c>
    </row>
    <row r="26" spans="1:13" s="187" customFormat="1" ht="13" customHeight="1">
      <c r="A26" s="197">
        <v>253409</v>
      </c>
      <c r="B26" s="197" t="s">
        <v>3104</v>
      </c>
      <c r="C26" s="197" t="s">
        <v>100</v>
      </c>
      <c r="D26" s="198">
        <v>41.39</v>
      </c>
      <c r="E26" s="199"/>
      <c r="F26" s="200" t="str">
        <f t="shared" si="0"/>
        <v xml:space="preserve"> </v>
      </c>
      <c r="G26" s="206"/>
      <c r="H26" s="197">
        <v>255018</v>
      </c>
      <c r="I26" s="197" t="s">
        <v>3118</v>
      </c>
      <c r="J26" s="197" t="s">
        <v>107</v>
      </c>
      <c r="K26" s="198">
        <v>82.1</v>
      </c>
      <c r="L26" s="201"/>
      <c r="M26" s="200" t="str">
        <f t="shared" si="1"/>
        <v xml:space="preserve"> </v>
      </c>
    </row>
    <row r="27" spans="1:13" s="187" customFormat="1" ht="13" customHeight="1">
      <c r="A27" s="197">
        <v>760077</v>
      </c>
      <c r="B27" s="197" t="s">
        <v>223</v>
      </c>
      <c r="C27" s="197" t="s">
        <v>98</v>
      </c>
      <c r="D27" s="198">
        <v>42.87</v>
      </c>
      <c r="E27" s="199"/>
      <c r="F27" s="200" t="str">
        <f t="shared" si="0"/>
        <v xml:space="preserve"> </v>
      </c>
      <c r="G27" s="206"/>
      <c r="H27" s="197">
        <v>483588</v>
      </c>
      <c r="I27" s="197" t="s">
        <v>233</v>
      </c>
      <c r="J27" s="197" t="s">
        <v>100</v>
      </c>
      <c r="K27" s="198">
        <v>42.87</v>
      </c>
      <c r="L27" s="201"/>
      <c r="M27" s="200" t="str">
        <f t="shared" si="1"/>
        <v xml:space="preserve"> </v>
      </c>
    </row>
    <row r="28" spans="1:13" s="187" customFormat="1" ht="13" customHeight="1">
      <c r="A28" s="197">
        <v>760017</v>
      </c>
      <c r="B28" s="197" t="s">
        <v>223</v>
      </c>
      <c r="C28" s="197" t="s">
        <v>97</v>
      </c>
      <c r="D28" s="198">
        <v>80.39</v>
      </c>
      <c r="E28" s="199"/>
      <c r="F28" s="200" t="str">
        <f t="shared" si="0"/>
        <v xml:space="preserve"> </v>
      </c>
      <c r="G28" s="206"/>
      <c r="H28" s="197">
        <v>483522</v>
      </c>
      <c r="I28" s="197" t="s">
        <v>233</v>
      </c>
      <c r="J28" s="197" t="s">
        <v>101</v>
      </c>
      <c r="K28" s="198">
        <v>82.79</v>
      </c>
      <c r="L28" s="201"/>
      <c r="M28" s="200" t="str">
        <f t="shared" si="1"/>
        <v xml:space="preserve"> </v>
      </c>
    </row>
    <row r="29" spans="1:13" s="187" customFormat="1" ht="13" customHeight="1">
      <c r="A29" s="197">
        <v>760025</v>
      </c>
      <c r="B29" s="197" t="s">
        <v>223</v>
      </c>
      <c r="C29" s="197" t="s">
        <v>11</v>
      </c>
      <c r="D29" s="198">
        <v>100.73</v>
      </c>
      <c r="E29" s="199"/>
      <c r="F29" s="200" t="str">
        <f t="shared" si="0"/>
        <v xml:space="preserve"> </v>
      </c>
      <c r="G29" s="206"/>
      <c r="H29" s="197">
        <v>47781</v>
      </c>
      <c r="I29" s="197" t="s">
        <v>352</v>
      </c>
      <c r="J29" s="197" t="s">
        <v>257</v>
      </c>
      <c r="K29" s="198">
        <v>66.239999999999995</v>
      </c>
      <c r="L29" s="201"/>
      <c r="M29" s="200" t="str">
        <f t="shared" si="1"/>
        <v xml:space="preserve"> </v>
      </c>
    </row>
    <row r="30" spans="1:13" s="187" customFormat="1" ht="13" customHeight="1">
      <c r="A30" s="197">
        <v>302010</v>
      </c>
      <c r="B30" s="197" t="s">
        <v>311</v>
      </c>
      <c r="C30" s="197" t="s">
        <v>102</v>
      </c>
      <c r="D30" s="198">
        <v>102</v>
      </c>
      <c r="E30" s="199"/>
      <c r="F30" s="200" t="str">
        <f t="shared" si="0"/>
        <v xml:space="preserve"> </v>
      </c>
      <c r="G30" s="206"/>
      <c r="H30" s="197">
        <v>482522</v>
      </c>
      <c r="I30" s="197" t="s">
        <v>234</v>
      </c>
      <c r="J30" s="197" t="s">
        <v>101</v>
      </c>
      <c r="K30" s="198">
        <v>84.17</v>
      </c>
      <c r="L30" s="201"/>
      <c r="M30" s="200" t="str">
        <f t="shared" si="1"/>
        <v xml:space="preserve"> </v>
      </c>
    </row>
    <row r="31" spans="1:13" s="187" customFormat="1" ht="13" customHeight="1">
      <c r="A31" s="197">
        <v>760277</v>
      </c>
      <c r="B31" s="197" t="s">
        <v>224</v>
      </c>
      <c r="C31" s="197" t="s">
        <v>98</v>
      </c>
      <c r="D31" s="198">
        <v>42.87</v>
      </c>
      <c r="E31" s="199"/>
      <c r="F31" s="200" t="str">
        <f t="shared" si="0"/>
        <v xml:space="preserve"> </v>
      </c>
      <c r="G31" s="206"/>
      <c r="H31" s="197">
        <v>563205</v>
      </c>
      <c r="I31" s="197" t="s">
        <v>235</v>
      </c>
      <c r="J31" s="197" t="s">
        <v>111</v>
      </c>
      <c r="K31" s="198">
        <v>8.61</v>
      </c>
      <c r="L31" s="201"/>
      <c r="M31" s="200" t="str">
        <f t="shared" si="1"/>
        <v xml:space="preserve"> </v>
      </c>
    </row>
    <row r="32" spans="1:13" s="187" customFormat="1" ht="13" customHeight="1">
      <c r="A32" s="197">
        <v>760217</v>
      </c>
      <c r="B32" s="197" t="s">
        <v>224</v>
      </c>
      <c r="C32" s="197" t="s">
        <v>97</v>
      </c>
      <c r="D32" s="198">
        <v>82.79</v>
      </c>
      <c r="E32" s="199"/>
      <c r="F32" s="200" t="str">
        <f t="shared" si="0"/>
        <v xml:space="preserve"> </v>
      </c>
      <c r="G32" s="206"/>
      <c r="H32" s="197">
        <v>175033</v>
      </c>
      <c r="I32" s="197" t="s">
        <v>236</v>
      </c>
      <c r="J32" s="197" t="s">
        <v>237</v>
      </c>
      <c r="K32" s="198">
        <v>21.38</v>
      </c>
      <c r="L32" s="201"/>
      <c r="M32" s="200" t="str">
        <f t="shared" si="1"/>
        <v xml:space="preserve"> </v>
      </c>
    </row>
    <row r="33" spans="1:13" s="187" customFormat="1" ht="13" customHeight="1">
      <c r="A33" s="197">
        <v>760226</v>
      </c>
      <c r="B33" s="197" t="s">
        <v>224</v>
      </c>
      <c r="C33" s="197" t="s">
        <v>11</v>
      </c>
      <c r="D33" s="198">
        <v>100.73</v>
      </c>
      <c r="E33" s="199"/>
      <c r="F33" s="200" t="str">
        <f t="shared" si="0"/>
        <v xml:space="preserve"> </v>
      </c>
      <c r="G33" s="206"/>
      <c r="H33" s="197">
        <v>460435</v>
      </c>
      <c r="I33" s="197" t="s">
        <v>238</v>
      </c>
      <c r="J33" s="197" t="s">
        <v>98</v>
      </c>
      <c r="K33" s="198">
        <v>36.17</v>
      </c>
      <c r="L33" s="201"/>
      <c r="M33" s="200" t="str">
        <f t="shared" si="1"/>
        <v xml:space="preserve"> </v>
      </c>
    </row>
    <row r="34" spans="1:13" s="187" customFormat="1" ht="13" customHeight="1">
      <c r="A34" s="197">
        <v>302210</v>
      </c>
      <c r="B34" s="197" t="s">
        <v>312</v>
      </c>
      <c r="C34" s="197" t="s">
        <v>102</v>
      </c>
      <c r="D34" s="198">
        <v>102</v>
      </c>
      <c r="E34" s="199"/>
      <c r="F34" s="200" t="str">
        <f t="shared" si="0"/>
        <v xml:space="preserve"> </v>
      </c>
      <c r="G34" s="206"/>
      <c r="H34" s="197">
        <v>460464</v>
      </c>
      <c r="I34" s="197" t="s">
        <v>238</v>
      </c>
      <c r="J34" s="197" t="s">
        <v>105</v>
      </c>
      <c r="K34" s="198">
        <v>96.59</v>
      </c>
      <c r="L34" s="201"/>
      <c r="M34" s="200" t="str">
        <f t="shared" si="1"/>
        <v xml:space="preserve"> </v>
      </c>
    </row>
    <row r="35" spans="1:13" s="187" customFormat="1" ht="13" customHeight="1">
      <c r="A35" s="197">
        <v>563677</v>
      </c>
      <c r="B35" s="197" t="s">
        <v>225</v>
      </c>
      <c r="C35" s="197" t="s">
        <v>98</v>
      </c>
      <c r="D35" s="198">
        <v>42.87</v>
      </c>
      <c r="E35" s="199"/>
      <c r="F35" s="200" t="str">
        <f t="shared" si="0"/>
        <v xml:space="preserve"> </v>
      </c>
      <c r="G35" s="206"/>
      <c r="H35" s="197">
        <v>429014</v>
      </c>
      <c r="I35" s="197" t="s">
        <v>315</v>
      </c>
      <c r="J35" s="197" t="s">
        <v>106</v>
      </c>
      <c r="K35" s="198">
        <v>84.96</v>
      </c>
      <c r="L35" s="201"/>
      <c r="M35" s="200" t="str">
        <f t="shared" si="1"/>
        <v xml:space="preserve"> </v>
      </c>
    </row>
    <row r="36" spans="1:13" s="187" customFormat="1" ht="13" customHeight="1">
      <c r="A36" s="197">
        <v>563630</v>
      </c>
      <c r="B36" s="197" t="s">
        <v>225</v>
      </c>
      <c r="C36" s="197" t="s">
        <v>112</v>
      </c>
      <c r="D36" s="198">
        <v>110.39</v>
      </c>
      <c r="E36" s="201"/>
      <c r="F36" s="200" t="str">
        <f t="shared" si="0"/>
        <v xml:space="preserve"> </v>
      </c>
      <c r="G36" s="206"/>
      <c r="H36" s="197">
        <v>469731</v>
      </c>
      <c r="I36" s="197" t="s">
        <v>239</v>
      </c>
      <c r="J36" s="197" t="s">
        <v>353</v>
      </c>
      <c r="K36" s="198">
        <v>35.18</v>
      </c>
      <c r="L36" s="201"/>
      <c r="M36" s="200" t="str">
        <f t="shared" si="1"/>
        <v xml:space="preserve"> </v>
      </c>
    </row>
    <row r="37" spans="1:13" s="187" customFormat="1" ht="13" customHeight="1">
      <c r="A37" s="197">
        <v>760432</v>
      </c>
      <c r="B37" s="197" t="s">
        <v>226</v>
      </c>
      <c r="C37" s="197" t="s">
        <v>105</v>
      </c>
      <c r="D37" s="198">
        <v>106.25</v>
      </c>
      <c r="E37" s="201"/>
      <c r="F37" s="200" t="str">
        <f t="shared" si="0"/>
        <v xml:space="preserve"> </v>
      </c>
      <c r="G37" s="206"/>
      <c r="H37" s="197">
        <v>469734</v>
      </c>
      <c r="I37" s="197" t="s">
        <v>240</v>
      </c>
      <c r="J37" s="197" t="s">
        <v>353</v>
      </c>
      <c r="K37" s="198">
        <v>33.799999999999997</v>
      </c>
      <c r="L37" s="201"/>
      <c r="M37" s="200" t="str">
        <f t="shared" si="1"/>
        <v xml:space="preserve"> </v>
      </c>
    </row>
    <row r="38" spans="1:13" s="187" customFormat="1" ht="13" customHeight="1">
      <c r="A38" s="197">
        <v>760177</v>
      </c>
      <c r="B38" s="197" t="s">
        <v>227</v>
      </c>
      <c r="C38" s="197" t="s">
        <v>98</v>
      </c>
      <c r="D38" s="198">
        <v>42.87</v>
      </c>
      <c r="E38" s="201"/>
      <c r="F38" s="200" t="str">
        <f t="shared" si="0"/>
        <v xml:space="preserve"> </v>
      </c>
      <c r="G38" s="206"/>
      <c r="H38" s="181" t="s">
        <v>281</v>
      </c>
      <c r="I38" s="181"/>
      <c r="J38" s="181"/>
      <c r="K38" s="181"/>
      <c r="L38" s="210" t="s">
        <v>3113</v>
      </c>
      <c r="M38" s="182" t="s">
        <v>3107</v>
      </c>
    </row>
    <row r="39" spans="1:13" s="187" customFormat="1" ht="13" customHeight="1">
      <c r="A39" s="197">
        <v>760124</v>
      </c>
      <c r="B39" s="197" t="s">
        <v>227</v>
      </c>
      <c r="C39" s="197" t="s">
        <v>110</v>
      </c>
      <c r="D39" s="198">
        <v>100.73</v>
      </c>
      <c r="E39" s="201"/>
      <c r="F39" s="200" t="str">
        <f t="shared" si="0"/>
        <v xml:space="preserve"> </v>
      </c>
      <c r="G39" s="206"/>
      <c r="H39" s="197">
        <v>477544</v>
      </c>
      <c r="I39" s="197" t="s">
        <v>356</v>
      </c>
      <c r="J39" s="197" t="s">
        <v>120</v>
      </c>
      <c r="K39" s="198">
        <v>25.45</v>
      </c>
      <c r="L39" s="201"/>
      <c r="M39" s="200" t="str">
        <f t="shared" ref="M39:M52" si="2">IF(L39&gt;0,K39*L39," ")</f>
        <v xml:space="preserve"> </v>
      </c>
    </row>
    <row r="40" spans="1:13" s="187" customFormat="1" ht="13" customHeight="1">
      <c r="A40" s="197">
        <v>561717</v>
      </c>
      <c r="B40" s="197" t="s">
        <v>228</v>
      </c>
      <c r="C40" s="197" t="s">
        <v>97</v>
      </c>
      <c r="D40" s="198">
        <v>62.09</v>
      </c>
      <c r="E40" s="201"/>
      <c r="F40" s="200" t="str">
        <f t="shared" si="0"/>
        <v xml:space="preserve"> </v>
      </c>
      <c r="G40" s="206"/>
      <c r="H40" s="197">
        <v>477588</v>
      </c>
      <c r="I40" s="197" t="s">
        <v>356</v>
      </c>
      <c r="J40" s="197" t="s">
        <v>100</v>
      </c>
      <c r="K40" s="198">
        <v>46.91</v>
      </c>
      <c r="L40" s="201"/>
      <c r="M40" s="200" t="str">
        <f t="shared" si="2"/>
        <v xml:space="preserve"> </v>
      </c>
    </row>
    <row r="41" spans="1:13" s="187" customFormat="1" ht="13" customHeight="1">
      <c r="A41" s="197">
        <v>47135</v>
      </c>
      <c r="B41" s="197" t="s">
        <v>313</v>
      </c>
      <c r="C41" s="197" t="s">
        <v>102</v>
      </c>
      <c r="D41" s="198">
        <v>90</v>
      </c>
      <c r="E41" s="201"/>
      <c r="F41" s="200" t="str">
        <f t="shared" si="0"/>
        <v xml:space="preserve"> </v>
      </c>
      <c r="G41" s="206"/>
      <c r="H41" s="197">
        <v>498404</v>
      </c>
      <c r="I41" s="197" t="s">
        <v>274</v>
      </c>
      <c r="J41" s="197" t="s">
        <v>100</v>
      </c>
      <c r="K41" s="198">
        <v>37.94</v>
      </c>
      <c r="L41" s="201"/>
      <c r="M41" s="200" t="str">
        <f t="shared" si="2"/>
        <v xml:space="preserve"> </v>
      </c>
    </row>
    <row r="42" spans="1:13" s="187" customFormat="1" ht="13" customHeight="1">
      <c r="A42" s="177" t="s">
        <v>258</v>
      </c>
      <c r="B42" s="178"/>
      <c r="C42" s="178"/>
      <c r="D42" s="178"/>
      <c r="E42" s="128" t="s">
        <v>3113</v>
      </c>
      <c r="F42" s="179" t="s">
        <v>3107</v>
      </c>
      <c r="H42" s="197">
        <v>498340</v>
      </c>
      <c r="I42" s="197" t="s">
        <v>357</v>
      </c>
      <c r="J42" s="197" t="s">
        <v>98</v>
      </c>
      <c r="K42" s="198">
        <v>33.49</v>
      </c>
      <c r="L42" s="201"/>
      <c r="M42" s="200" t="str">
        <f t="shared" si="2"/>
        <v xml:space="preserve"> </v>
      </c>
    </row>
    <row r="43" spans="1:13" s="187" customFormat="1" ht="13" customHeight="1">
      <c r="A43" s="197">
        <v>472177</v>
      </c>
      <c r="B43" s="197" t="s">
        <v>259</v>
      </c>
      <c r="C43" s="197" t="s">
        <v>98</v>
      </c>
      <c r="D43" s="198">
        <v>32.82</v>
      </c>
      <c r="E43" s="201"/>
      <c r="F43" s="200" t="str">
        <f t="shared" ref="F43:F55" si="3">IF(E43&gt;0,D43*E43," ")</f>
        <v xml:space="preserve"> </v>
      </c>
      <c r="G43" s="206"/>
      <c r="H43" s="197">
        <v>498308</v>
      </c>
      <c r="I43" s="197" t="s">
        <v>357</v>
      </c>
      <c r="J43" s="197" t="s">
        <v>97</v>
      </c>
      <c r="K43" s="198">
        <v>62.09</v>
      </c>
      <c r="L43" s="201"/>
      <c r="M43" s="200" t="str">
        <f t="shared" si="2"/>
        <v xml:space="preserve"> </v>
      </c>
    </row>
    <row r="44" spans="1:13" s="187" customFormat="1" ht="13" customHeight="1">
      <c r="A44" s="197">
        <v>245118</v>
      </c>
      <c r="B44" s="197" t="s">
        <v>259</v>
      </c>
      <c r="C44" s="197" t="s">
        <v>97</v>
      </c>
      <c r="D44" s="198">
        <v>66.92</v>
      </c>
      <c r="E44" s="201"/>
      <c r="F44" s="200" t="str">
        <f t="shared" si="3"/>
        <v xml:space="preserve"> </v>
      </c>
      <c r="G44" s="206"/>
      <c r="H44" s="197">
        <v>496204</v>
      </c>
      <c r="I44" s="197" t="s">
        <v>358</v>
      </c>
      <c r="J44" s="197" t="s">
        <v>100</v>
      </c>
      <c r="K44" s="198">
        <v>32.82</v>
      </c>
      <c r="L44" s="201"/>
      <c r="M44" s="200" t="str">
        <f t="shared" si="2"/>
        <v xml:space="preserve"> </v>
      </c>
    </row>
    <row r="45" spans="1:13" s="187" customFormat="1" ht="13" customHeight="1">
      <c r="A45" s="197">
        <v>472126</v>
      </c>
      <c r="B45" s="197" t="s">
        <v>259</v>
      </c>
      <c r="C45" s="197" t="s">
        <v>105</v>
      </c>
      <c r="D45" s="198">
        <v>82.79</v>
      </c>
      <c r="E45" s="201"/>
      <c r="F45" s="200" t="str">
        <f t="shared" si="3"/>
        <v xml:space="preserve"> </v>
      </c>
      <c r="G45" s="206"/>
      <c r="H45" s="197">
        <v>496209</v>
      </c>
      <c r="I45" s="197" t="s">
        <v>358</v>
      </c>
      <c r="J45" s="197" t="s">
        <v>107</v>
      </c>
      <c r="K45" s="198">
        <v>62.09</v>
      </c>
      <c r="L45" s="201"/>
      <c r="M45" s="200" t="str">
        <f t="shared" si="2"/>
        <v xml:space="preserve"> </v>
      </c>
    </row>
    <row r="46" spans="1:13" s="187" customFormat="1" ht="13" customHeight="1">
      <c r="A46" s="197">
        <v>47233</v>
      </c>
      <c r="B46" s="197" t="s">
        <v>307</v>
      </c>
      <c r="C46" s="197" t="s">
        <v>99</v>
      </c>
      <c r="D46" s="198">
        <v>83.04</v>
      </c>
      <c r="E46" s="201"/>
      <c r="F46" s="200" t="str">
        <f t="shared" si="3"/>
        <v xml:space="preserve"> </v>
      </c>
      <c r="G46" s="206"/>
      <c r="H46" s="197">
        <v>496013</v>
      </c>
      <c r="I46" s="197" t="s">
        <v>359</v>
      </c>
      <c r="J46" s="197" t="s">
        <v>104</v>
      </c>
      <c r="K46" s="198">
        <v>79.34</v>
      </c>
      <c r="L46" s="201"/>
      <c r="M46" s="200" t="str">
        <f t="shared" si="2"/>
        <v xml:space="preserve"> </v>
      </c>
    </row>
    <row r="47" spans="1:13" s="187" customFormat="1" ht="13" customHeight="1">
      <c r="A47" s="197">
        <v>560608</v>
      </c>
      <c r="B47" s="197" t="s">
        <v>260</v>
      </c>
      <c r="C47" s="197" t="s">
        <v>123</v>
      </c>
      <c r="D47" s="198">
        <v>7.29</v>
      </c>
      <c r="E47" s="201"/>
      <c r="F47" s="200" t="str">
        <f t="shared" si="3"/>
        <v xml:space="preserve"> </v>
      </c>
      <c r="G47" s="206"/>
      <c r="H47" s="197">
        <v>440200</v>
      </c>
      <c r="I47" s="197" t="s">
        <v>360</v>
      </c>
      <c r="J47" s="197" t="s">
        <v>117</v>
      </c>
      <c r="K47" s="198">
        <v>67.680000000000007</v>
      </c>
      <c r="L47" s="201"/>
      <c r="M47" s="200" t="str">
        <f t="shared" si="2"/>
        <v xml:space="preserve"> </v>
      </c>
    </row>
    <row r="48" spans="1:13" s="187" customFormat="1" ht="13" customHeight="1">
      <c r="A48" s="197">
        <v>560666</v>
      </c>
      <c r="B48" s="197" t="s">
        <v>260</v>
      </c>
      <c r="C48" s="197" t="s">
        <v>103</v>
      </c>
      <c r="D48" s="198">
        <v>33.11</v>
      </c>
      <c r="E48" s="201"/>
      <c r="F48" s="200" t="str">
        <f t="shared" si="3"/>
        <v xml:space="preserve"> </v>
      </c>
      <c r="G48" s="206"/>
      <c r="H48" s="197">
        <v>482880</v>
      </c>
      <c r="I48" s="197" t="s">
        <v>361</v>
      </c>
      <c r="J48" s="197" t="s">
        <v>97</v>
      </c>
      <c r="K48" s="198">
        <v>55.19</v>
      </c>
      <c r="L48" s="201"/>
      <c r="M48" s="200" t="str">
        <f t="shared" si="2"/>
        <v xml:space="preserve"> </v>
      </c>
    </row>
    <row r="49" spans="1:13" s="187" customFormat="1" ht="13" customHeight="1">
      <c r="A49" s="197">
        <v>563405</v>
      </c>
      <c r="B49" s="197" t="s">
        <v>263</v>
      </c>
      <c r="C49" s="197" t="s">
        <v>111</v>
      </c>
      <c r="D49" s="198">
        <v>8.61</v>
      </c>
      <c r="E49" s="201"/>
      <c r="F49" s="200" t="str">
        <f t="shared" si="3"/>
        <v xml:space="preserve"> </v>
      </c>
      <c r="G49" s="206"/>
      <c r="H49" s="197">
        <v>482911</v>
      </c>
      <c r="I49" s="197" t="s">
        <v>273</v>
      </c>
      <c r="J49" s="197" t="s">
        <v>110</v>
      </c>
      <c r="K49" s="198">
        <v>75.89</v>
      </c>
      <c r="L49" s="201"/>
      <c r="M49" s="200" t="str">
        <f t="shared" si="2"/>
        <v xml:space="preserve"> </v>
      </c>
    </row>
    <row r="50" spans="1:13" s="187" customFormat="1" ht="13" customHeight="1">
      <c r="A50" s="197">
        <v>488677</v>
      </c>
      <c r="B50" s="197" t="s">
        <v>261</v>
      </c>
      <c r="C50" s="197" t="s">
        <v>98</v>
      </c>
      <c r="D50" s="198">
        <v>34.83</v>
      </c>
      <c r="E50" s="201"/>
      <c r="F50" s="200" t="str">
        <f t="shared" si="3"/>
        <v xml:space="preserve"> </v>
      </c>
      <c r="G50" s="206"/>
      <c r="H50" s="197">
        <v>440400</v>
      </c>
      <c r="I50" s="197" t="s">
        <v>362</v>
      </c>
      <c r="J50" s="197" t="s">
        <v>117</v>
      </c>
      <c r="K50" s="198">
        <v>67.680000000000007</v>
      </c>
      <c r="L50" s="201"/>
      <c r="M50" s="200" t="str">
        <f t="shared" si="2"/>
        <v xml:space="preserve"> </v>
      </c>
    </row>
    <row r="51" spans="1:13" s="187" customFormat="1" ht="13" customHeight="1">
      <c r="A51" s="197">
        <v>488617</v>
      </c>
      <c r="B51" s="197" t="s">
        <v>261</v>
      </c>
      <c r="C51" s="197" t="s">
        <v>97</v>
      </c>
      <c r="D51" s="198">
        <v>68.989999999999995</v>
      </c>
      <c r="E51" s="201"/>
      <c r="F51" s="200" t="str">
        <f t="shared" si="3"/>
        <v xml:space="preserve"> </v>
      </c>
      <c r="G51" s="206"/>
      <c r="H51" s="197">
        <v>800031</v>
      </c>
      <c r="I51" s="197" t="s">
        <v>275</v>
      </c>
      <c r="J51" s="197" t="s">
        <v>276</v>
      </c>
      <c r="K51" s="198">
        <v>7.92</v>
      </c>
      <c r="L51" s="201"/>
      <c r="M51" s="200" t="str">
        <f t="shared" si="2"/>
        <v xml:space="preserve"> </v>
      </c>
    </row>
    <row r="52" spans="1:13" s="187" customFormat="1" ht="13" customHeight="1">
      <c r="A52" s="197">
        <v>427414</v>
      </c>
      <c r="B52" s="197" t="s">
        <v>308</v>
      </c>
      <c r="C52" s="197" t="s">
        <v>99</v>
      </c>
      <c r="D52" s="198">
        <v>83.04</v>
      </c>
      <c r="E52" s="201"/>
      <c r="F52" s="200" t="str">
        <f t="shared" si="3"/>
        <v xml:space="preserve"> </v>
      </c>
      <c r="G52" s="206"/>
      <c r="H52" s="197">
        <v>800075</v>
      </c>
      <c r="I52" s="197" t="s">
        <v>277</v>
      </c>
      <c r="J52" s="197" t="s">
        <v>278</v>
      </c>
      <c r="K52" s="198">
        <v>8.61</v>
      </c>
      <c r="L52" s="201"/>
      <c r="M52" s="200" t="str">
        <f t="shared" si="2"/>
        <v xml:space="preserve"> </v>
      </c>
    </row>
    <row r="53" spans="1:13" s="187" customFormat="1" ht="13" customHeight="1">
      <c r="A53" s="197">
        <v>245907</v>
      </c>
      <c r="B53" s="197" t="s">
        <v>262</v>
      </c>
      <c r="C53" s="197" t="s">
        <v>103</v>
      </c>
      <c r="D53" s="198">
        <v>36.17</v>
      </c>
      <c r="E53" s="201"/>
      <c r="F53" s="200" t="str">
        <f t="shared" si="3"/>
        <v xml:space="preserve"> </v>
      </c>
      <c r="G53" s="206"/>
      <c r="H53" s="264" t="s">
        <v>264</v>
      </c>
      <c r="I53" s="264"/>
      <c r="J53" s="180" t="s">
        <v>242</v>
      </c>
      <c r="K53" s="180"/>
      <c r="L53" s="250" t="s">
        <v>3113</v>
      </c>
      <c r="M53" s="180" t="s">
        <v>3107</v>
      </c>
    </row>
    <row r="54" spans="1:13" s="187" customFormat="1" ht="13" customHeight="1">
      <c r="A54" s="197">
        <v>245915</v>
      </c>
      <c r="B54" s="197" t="s">
        <v>262</v>
      </c>
      <c r="C54" s="197" t="s">
        <v>184</v>
      </c>
      <c r="D54" s="198">
        <v>72.44</v>
      </c>
      <c r="E54" s="201"/>
      <c r="F54" s="200" t="str">
        <f t="shared" si="3"/>
        <v xml:space="preserve"> </v>
      </c>
      <c r="G54" s="206"/>
      <c r="H54" s="197">
        <v>428277</v>
      </c>
      <c r="I54" s="197" t="s">
        <v>266</v>
      </c>
      <c r="J54" s="197" t="s">
        <v>267</v>
      </c>
      <c r="K54" s="198">
        <v>37.51</v>
      </c>
      <c r="L54" s="201"/>
      <c r="M54" s="200" t="str">
        <f t="shared" ref="M54:M80" si="4">IF(L54&gt;0,K54*L54," ")</f>
        <v xml:space="preserve"> </v>
      </c>
    </row>
    <row r="55" spans="1:13" s="187" customFormat="1" ht="13" customHeight="1">
      <c r="A55" s="197">
        <v>245924</v>
      </c>
      <c r="B55" s="197" t="s">
        <v>262</v>
      </c>
      <c r="C55" s="197" t="s">
        <v>110</v>
      </c>
      <c r="D55" s="198">
        <v>96.59</v>
      </c>
      <c r="E55" s="201"/>
      <c r="F55" s="200" t="str">
        <f t="shared" si="3"/>
        <v xml:space="preserve"> </v>
      </c>
      <c r="G55" s="206"/>
      <c r="H55" s="197">
        <v>428217</v>
      </c>
      <c r="I55" s="197" t="s">
        <v>266</v>
      </c>
      <c r="J55" s="197" t="s">
        <v>97</v>
      </c>
      <c r="K55" s="198">
        <v>68.989999999999995</v>
      </c>
      <c r="L55" s="201"/>
      <c r="M55" s="200" t="str">
        <f t="shared" si="4"/>
        <v xml:space="preserve"> </v>
      </c>
    </row>
    <row r="56" spans="1:13" s="187" customFormat="1" ht="13" customHeight="1">
      <c r="A56" s="173" t="s">
        <v>241</v>
      </c>
      <c r="B56" s="174"/>
      <c r="C56" s="174" t="s">
        <v>242</v>
      </c>
      <c r="D56" s="175"/>
      <c r="E56" s="126" t="s">
        <v>3113</v>
      </c>
      <c r="F56" s="176" t="s">
        <v>3107</v>
      </c>
      <c r="G56" s="206"/>
      <c r="H56" s="197">
        <v>561635</v>
      </c>
      <c r="I56" s="197" t="s">
        <v>355</v>
      </c>
      <c r="J56" s="197" t="s">
        <v>354</v>
      </c>
      <c r="K56" s="198">
        <v>33.49</v>
      </c>
      <c r="L56" s="201"/>
      <c r="M56" s="200" t="str">
        <f t="shared" si="4"/>
        <v xml:space="preserve"> </v>
      </c>
    </row>
    <row r="57" spans="1:13" s="187" customFormat="1" ht="13" customHeight="1">
      <c r="A57" s="197">
        <v>426066</v>
      </c>
      <c r="B57" s="197" t="s">
        <v>243</v>
      </c>
      <c r="C57" s="197" t="s">
        <v>103</v>
      </c>
      <c r="D57" s="198">
        <v>28.13</v>
      </c>
      <c r="E57" s="201"/>
      <c r="F57" s="200" t="str">
        <f t="shared" ref="F57:F76" si="5">IF(E57&gt;0,D57*E57," ")</f>
        <v xml:space="preserve"> </v>
      </c>
      <c r="G57" s="206"/>
      <c r="H57" s="197">
        <v>561612</v>
      </c>
      <c r="I57" s="197" t="s">
        <v>355</v>
      </c>
      <c r="J57" s="197" t="s">
        <v>340</v>
      </c>
      <c r="K57" s="198">
        <v>84.86</v>
      </c>
      <c r="L57" s="201"/>
      <c r="M57" s="200" t="str">
        <f t="shared" si="4"/>
        <v xml:space="preserve"> </v>
      </c>
    </row>
    <row r="58" spans="1:13" s="187" customFormat="1" ht="13" customHeight="1">
      <c r="A58" s="197">
        <v>420618</v>
      </c>
      <c r="B58" s="197" t="s">
        <v>243</v>
      </c>
      <c r="C58" s="197" t="s">
        <v>97</v>
      </c>
      <c r="D58" s="198">
        <v>68.989999999999995</v>
      </c>
      <c r="E58" s="201"/>
      <c r="F58" s="200" t="str">
        <f t="shared" si="5"/>
        <v xml:space="preserve"> </v>
      </c>
      <c r="G58" s="206"/>
      <c r="H58" s="197">
        <v>47295</v>
      </c>
      <c r="I58" s="197" t="s">
        <v>338</v>
      </c>
      <c r="J58" s="197" t="s">
        <v>330</v>
      </c>
      <c r="K58" s="198">
        <v>82.56</v>
      </c>
      <c r="L58" s="201"/>
      <c r="M58" s="200" t="str">
        <f t="shared" si="4"/>
        <v xml:space="preserve"> </v>
      </c>
    </row>
    <row r="59" spans="1:13" s="187" customFormat="1" ht="13" customHeight="1">
      <c r="A59" s="197">
        <v>426025</v>
      </c>
      <c r="B59" s="197" t="s">
        <v>243</v>
      </c>
      <c r="C59" s="197" t="s">
        <v>108</v>
      </c>
      <c r="D59" s="198">
        <v>81.41</v>
      </c>
      <c r="E59" s="201"/>
      <c r="F59" s="200" t="str">
        <f t="shared" si="5"/>
        <v xml:space="preserve"> </v>
      </c>
      <c r="G59" s="206"/>
      <c r="H59" s="197">
        <v>44833</v>
      </c>
      <c r="I59" s="197" t="s">
        <v>3105</v>
      </c>
      <c r="J59" s="197" t="s">
        <v>334</v>
      </c>
      <c r="K59" s="198">
        <v>59.28</v>
      </c>
      <c r="L59" s="201"/>
      <c r="M59" s="200" t="str">
        <f t="shared" si="4"/>
        <v xml:space="preserve"> </v>
      </c>
    </row>
    <row r="60" spans="1:13" s="187" customFormat="1" ht="13" customHeight="1">
      <c r="A60" s="197">
        <v>47723</v>
      </c>
      <c r="B60" s="197" t="s">
        <v>309</v>
      </c>
      <c r="C60" s="197" t="s">
        <v>244</v>
      </c>
      <c r="D60" s="198">
        <v>83.04</v>
      </c>
      <c r="E60" s="201"/>
      <c r="F60" s="200" t="str">
        <f t="shared" si="5"/>
        <v xml:space="preserve"> </v>
      </c>
      <c r="G60" s="206"/>
      <c r="H60" s="197">
        <v>561366</v>
      </c>
      <c r="I60" s="197" t="s">
        <v>268</v>
      </c>
      <c r="J60" s="197" t="s">
        <v>6</v>
      </c>
      <c r="K60" s="198">
        <v>26.79</v>
      </c>
      <c r="L60" s="201"/>
      <c r="M60" s="200" t="str">
        <f t="shared" si="4"/>
        <v xml:space="preserve"> </v>
      </c>
    </row>
    <row r="61" spans="1:13" s="187" customFormat="1" ht="13" customHeight="1">
      <c r="A61" s="197">
        <v>60401</v>
      </c>
      <c r="B61" s="197" t="s">
        <v>245</v>
      </c>
      <c r="C61" s="197" t="s">
        <v>117</v>
      </c>
      <c r="D61" s="198">
        <v>83.04</v>
      </c>
      <c r="E61" s="201"/>
      <c r="F61" s="200" t="str">
        <f t="shared" si="5"/>
        <v xml:space="preserve"> </v>
      </c>
      <c r="G61" s="206"/>
      <c r="H61" s="197">
        <v>561317</v>
      </c>
      <c r="I61" s="197" t="s">
        <v>268</v>
      </c>
      <c r="J61" s="197" t="s">
        <v>97</v>
      </c>
      <c r="K61" s="198">
        <v>68.989999999999995</v>
      </c>
      <c r="L61" s="201"/>
      <c r="M61" s="200" t="str">
        <f t="shared" si="4"/>
        <v xml:space="preserve"> </v>
      </c>
    </row>
    <row r="62" spans="1:13" s="187" customFormat="1" ht="13" customHeight="1">
      <c r="A62" s="197">
        <v>564466</v>
      </c>
      <c r="B62" s="197" t="s">
        <v>246</v>
      </c>
      <c r="C62" s="197" t="s">
        <v>103</v>
      </c>
      <c r="D62" s="198">
        <v>30.14</v>
      </c>
      <c r="E62" s="201"/>
      <c r="F62" s="200" t="str">
        <f t="shared" si="5"/>
        <v xml:space="preserve"> </v>
      </c>
      <c r="G62" s="206"/>
      <c r="H62" s="197">
        <v>561406</v>
      </c>
      <c r="I62" s="197" t="s">
        <v>269</v>
      </c>
      <c r="J62" s="197" t="s">
        <v>6</v>
      </c>
      <c r="K62" s="198">
        <v>26.79</v>
      </c>
      <c r="L62" s="201"/>
      <c r="M62" s="200" t="str">
        <f t="shared" si="4"/>
        <v xml:space="preserve"> </v>
      </c>
    </row>
    <row r="63" spans="1:13" s="187" customFormat="1" ht="13" customHeight="1">
      <c r="A63" s="197">
        <v>564417</v>
      </c>
      <c r="B63" s="197" t="s">
        <v>246</v>
      </c>
      <c r="C63" s="197" t="s">
        <v>97</v>
      </c>
      <c r="D63" s="198">
        <v>72.44</v>
      </c>
      <c r="E63" s="201"/>
      <c r="F63" s="200" t="str">
        <f t="shared" si="5"/>
        <v xml:space="preserve"> </v>
      </c>
      <c r="G63" s="206"/>
      <c r="H63" s="197">
        <v>561417</v>
      </c>
      <c r="I63" s="197" t="s">
        <v>269</v>
      </c>
      <c r="J63" s="197" t="s">
        <v>97</v>
      </c>
      <c r="K63" s="198">
        <v>68.989999999999995</v>
      </c>
      <c r="L63" s="201"/>
      <c r="M63" s="200" t="str">
        <f t="shared" si="4"/>
        <v xml:space="preserve"> </v>
      </c>
    </row>
    <row r="64" spans="1:13" s="187" customFormat="1" ht="13" customHeight="1">
      <c r="A64" s="197">
        <v>564426</v>
      </c>
      <c r="B64" s="197" t="s">
        <v>246</v>
      </c>
      <c r="C64" s="197" t="s">
        <v>247</v>
      </c>
      <c r="D64" s="198">
        <v>86.24</v>
      </c>
      <c r="E64" s="201"/>
      <c r="F64" s="200" t="str">
        <f t="shared" si="5"/>
        <v xml:space="preserve"> </v>
      </c>
      <c r="G64" s="206"/>
      <c r="H64" s="197">
        <v>561566</v>
      </c>
      <c r="I64" s="197" t="s">
        <v>270</v>
      </c>
      <c r="J64" s="197" t="s">
        <v>6</v>
      </c>
      <c r="K64" s="198">
        <v>26.79</v>
      </c>
      <c r="L64" s="201"/>
      <c r="M64" s="200" t="str">
        <f t="shared" si="4"/>
        <v xml:space="preserve"> </v>
      </c>
    </row>
    <row r="65" spans="1:13" s="187" customFormat="1" ht="13" customHeight="1">
      <c r="A65" s="197">
        <v>47749</v>
      </c>
      <c r="B65" s="197" t="s">
        <v>3106</v>
      </c>
      <c r="C65" s="197" t="s">
        <v>952</v>
      </c>
      <c r="D65" s="198">
        <v>59.28</v>
      </c>
      <c r="E65" s="201"/>
      <c r="F65" s="200" t="str">
        <f t="shared" si="5"/>
        <v xml:space="preserve"> </v>
      </c>
      <c r="G65" s="206"/>
      <c r="H65" s="197">
        <v>561517</v>
      </c>
      <c r="I65" s="197" t="s">
        <v>270</v>
      </c>
      <c r="J65" s="197" t="s">
        <v>97</v>
      </c>
      <c r="K65" s="198">
        <v>68.989999999999995</v>
      </c>
      <c r="L65" s="201"/>
      <c r="M65" s="200" t="str">
        <f t="shared" si="4"/>
        <v xml:space="preserve"> </v>
      </c>
    </row>
    <row r="66" spans="1:13" s="187" customFormat="1" ht="13" customHeight="1">
      <c r="A66" s="197">
        <v>488277</v>
      </c>
      <c r="B66" s="197" t="s">
        <v>248</v>
      </c>
      <c r="C66" s="197" t="s">
        <v>98</v>
      </c>
      <c r="D66" s="198">
        <v>37.51</v>
      </c>
      <c r="E66" s="201"/>
      <c r="F66" s="200" t="str">
        <f t="shared" si="5"/>
        <v xml:space="preserve"> </v>
      </c>
      <c r="G66" s="206"/>
      <c r="H66" s="197">
        <v>47253</v>
      </c>
      <c r="I66" s="197" t="s">
        <v>271</v>
      </c>
      <c r="J66" s="197" t="s">
        <v>117</v>
      </c>
      <c r="K66" s="198">
        <v>84.72</v>
      </c>
      <c r="L66" s="201"/>
      <c r="M66" s="200" t="str">
        <f t="shared" si="4"/>
        <v xml:space="preserve"> </v>
      </c>
    </row>
    <row r="67" spans="1:13" s="187" customFormat="1" ht="13" customHeight="1">
      <c r="A67" s="197">
        <v>488218</v>
      </c>
      <c r="B67" s="197" t="s">
        <v>248</v>
      </c>
      <c r="C67" s="197" t="s">
        <v>97</v>
      </c>
      <c r="D67" s="198">
        <v>72.44</v>
      </c>
      <c r="E67" s="201"/>
      <c r="F67" s="200" t="str">
        <f t="shared" si="5"/>
        <v xml:space="preserve"> </v>
      </c>
      <c r="G67" s="206"/>
      <c r="H67" s="197">
        <v>47263</v>
      </c>
      <c r="I67" s="197" t="s">
        <v>331</v>
      </c>
      <c r="J67" s="197" t="s">
        <v>117</v>
      </c>
      <c r="K67" s="198">
        <v>84.72</v>
      </c>
      <c r="L67" s="201"/>
      <c r="M67" s="200" t="str">
        <f t="shared" si="4"/>
        <v xml:space="preserve"> </v>
      </c>
    </row>
    <row r="68" spans="1:13" s="187" customFormat="1" ht="13" customHeight="1">
      <c r="A68" s="197">
        <v>402136</v>
      </c>
      <c r="B68" s="197" t="s">
        <v>328</v>
      </c>
      <c r="C68" s="197" t="s">
        <v>244</v>
      </c>
      <c r="D68" s="198">
        <v>83.04</v>
      </c>
      <c r="E68" s="201"/>
      <c r="F68" s="200" t="str">
        <f t="shared" si="5"/>
        <v xml:space="preserve"> </v>
      </c>
      <c r="G68" s="206"/>
      <c r="H68" s="197">
        <v>47713</v>
      </c>
      <c r="I68" s="197" t="s">
        <v>332</v>
      </c>
      <c r="J68" s="197" t="s">
        <v>117</v>
      </c>
      <c r="K68" s="198">
        <v>84.72</v>
      </c>
      <c r="L68" s="201"/>
      <c r="M68" s="200" t="str">
        <f t="shared" si="4"/>
        <v xml:space="preserve"> </v>
      </c>
    </row>
    <row r="69" spans="1:13" s="187" customFormat="1" ht="13" customHeight="1">
      <c r="A69" s="197">
        <v>488488</v>
      </c>
      <c r="B69" s="197" t="s">
        <v>249</v>
      </c>
      <c r="C69" s="197" t="s">
        <v>100</v>
      </c>
      <c r="D69" s="198">
        <v>41.39</v>
      </c>
      <c r="E69" s="201"/>
      <c r="F69" s="200" t="str">
        <f t="shared" si="5"/>
        <v xml:space="preserve"> </v>
      </c>
      <c r="G69" s="206"/>
      <c r="H69" s="197">
        <v>562135</v>
      </c>
      <c r="I69" s="197" t="s">
        <v>156</v>
      </c>
      <c r="J69" s="197" t="s">
        <v>98</v>
      </c>
      <c r="K69" s="198">
        <v>40.19</v>
      </c>
      <c r="L69" s="201"/>
      <c r="M69" s="200" t="str">
        <f t="shared" si="4"/>
        <v xml:space="preserve"> </v>
      </c>
    </row>
    <row r="70" spans="1:13" s="187" customFormat="1" ht="13" customHeight="1">
      <c r="A70" s="197">
        <v>479418</v>
      </c>
      <c r="B70" s="197" t="s">
        <v>250</v>
      </c>
      <c r="C70" s="197" t="s">
        <v>122</v>
      </c>
      <c r="D70" s="198">
        <v>68.989999999999995</v>
      </c>
      <c r="E70" s="201"/>
      <c r="F70" s="200" t="str">
        <f t="shared" si="5"/>
        <v xml:space="preserve"> </v>
      </c>
      <c r="G70" s="206"/>
      <c r="H70" s="197">
        <v>562108</v>
      </c>
      <c r="I70" s="197" t="s">
        <v>156</v>
      </c>
      <c r="J70" s="197" t="s">
        <v>97</v>
      </c>
      <c r="K70" s="198">
        <v>75.89</v>
      </c>
      <c r="L70" s="201"/>
      <c r="M70" s="200" t="str">
        <f t="shared" si="4"/>
        <v xml:space="preserve"> </v>
      </c>
    </row>
    <row r="71" spans="1:13" s="187" customFormat="1" ht="13" customHeight="1">
      <c r="A71" s="197">
        <v>563305</v>
      </c>
      <c r="B71" s="197" t="s">
        <v>251</v>
      </c>
      <c r="C71" s="197" t="s">
        <v>111</v>
      </c>
      <c r="D71" s="198">
        <v>8.61</v>
      </c>
      <c r="E71" s="201"/>
      <c r="F71" s="200" t="str">
        <f t="shared" si="5"/>
        <v xml:space="preserve"> </v>
      </c>
      <c r="G71" s="206"/>
      <c r="H71" s="197">
        <v>469732</v>
      </c>
      <c r="I71" s="197" t="s">
        <v>272</v>
      </c>
      <c r="J71" s="197" t="s">
        <v>353</v>
      </c>
      <c r="K71" s="198">
        <v>36.200000000000003</v>
      </c>
      <c r="L71" s="201"/>
      <c r="M71" s="200" t="str">
        <f t="shared" si="4"/>
        <v xml:space="preserve"> </v>
      </c>
    </row>
    <row r="72" spans="1:13" s="187" customFormat="1" ht="13" customHeight="1">
      <c r="A72" s="197">
        <v>562235</v>
      </c>
      <c r="B72" s="197" t="s">
        <v>252</v>
      </c>
      <c r="C72" s="197" t="s">
        <v>98</v>
      </c>
      <c r="D72" s="198">
        <v>40.19</v>
      </c>
      <c r="E72" s="201"/>
      <c r="F72" s="200" t="str">
        <f t="shared" si="5"/>
        <v xml:space="preserve"> </v>
      </c>
      <c r="G72" s="206"/>
      <c r="H72" s="197">
        <v>44833</v>
      </c>
      <c r="I72" s="197" t="s">
        <v>333</v>
      </c>
      <c r="J72" s="197" t="s">
        <v>334</v>
      </c>
      <c r="K72" s="198">
        <v>59.28</v>
      </c>
      <c r="L72" s="201"/>
      <c r="M72" s="200" t="str">
        <f t="shared" si="4"/>
        <v xml:space="preserve"> </v>
      </c>
    </row>
    <row r="73" spans="1:13" s="187" customFormat="1" ht="13" customHeight="1">
      <c r="A73" s="197">
        <v>562208</v>
      </c>
      <c r="B73" s="197" t="s">
        <v>252</v>
      </c>
      <c r="C73" s="197" t="s">
        <v>97</v>
      </c>
      <c r="D73" s="198">
        <v>75.89</v>
      </c>
      <c r="E73" s="201"/>
      <c r="F73" s="200" t="str">
        <f t="shared" si="5"/>
        <v xml:space="preserve"> </v>
      </c>
      <c r="G73" s="206"/>
      <c r="H73" s="197">
        <v>565105</v>
      </c>
      <c r="I73" s="197" t="s">
        <v>335</v>
      </c>
      <c r="J73" s="197" t="s">
        <v>336</v>
      </c>
      <c r="K73" s="198">
        <v>24.78</v>
      </c>
      <c r="L73" s="201"/>
      <c r="M73" s="200" t="str">
        <f t="shared" si="4"/>
        <v xml:space="preserve"> </v>
      </c>
    </row>
    <row r="74" spans="1:13" s="187" customFormat="1" ht="13" customHeight="1">
      <c r="A74" s="197">
        <v>561835</v>
      </c>
      <c r="B74" s="197" t="s">
        <v>253</v>
      </c>
      <c r="C74" s="197" t="s">
        <v>98</v>
      </c>
      <c r="D74" s="198">
        <v>40.19</v>
      </c>
      <c r="E74" s="201"/>
      <c r="F74" s="200" t="str">
        <f t="shared" si="5"/>
        <v xml:space="preserve"> </v>
      </c>
      <c r="G74" s="206"/>
      <c r="H74" s="197">
        <v>565117</v>
      </c>
      <c r="I74" s="197" t="s">
        <v>335</v>
      </c>
      <c r="J74" s="197" t="s">
        <v>337</v>
      </c>
      <c r="K74" s="198">
        <v>68.989999999999995</v>
      </c>
      <c r="L74" s="201"/>
      <c r="M74" s="200" t="str">
        <f t="shared" si="4"/>
        <v xml:space="preserve"> </v>
      </c>
    </row>
    <row r="75" spans="1:13" s="187" customFormat="1" ht="13" customHeight="1">
      <c r="A75" s="197">
        <v>561808</v>
      </c>
      <c r="B75" s="197" t="s">
        <v>253</v>
      </c>
      <c r="C75" s="197" t="s">
        <v>97</v>
      </c>
      <c r="D75" s="198">
        <v>75.89</v>
      </c>
      <c r="E75" s="201"/>
      <c r="F75" s="200" t="str">
        <f t="shared" si="5"/>
        <v xml:space="preserve"> </v>
      </c>
      <c r="G75" s="206"/>
      <c r="H75" s="197">
        <v>584235</v>
      </c>
      <c r="I75" s="197" t="s">
        <v>339</v>
      </c>
      <c r="J75" s="197" t="s">
        <v>96</v>
      </c>
      <c r="K75" s="198">
        <v>40.19</v>
      </c>
      <c r="L75" s="201"/>
      <c r="M75" s="200" t="str">
        <f t="shared" si="4"/>
        <v xml:space="preserve"> </v>
      </c>
    </row>
    <row r="76" spans="1:13" s="187" customFormat="1" ht="13" customHeight="1">
      <c r="A76" s="211">
        <v>47755</v>
      </c>
      <c r="B76" s="211" t="s">
        <v>329</v>
      </c>
      <c r="C76" s="211" t="s">
        <v>117</v>
      </c>
      <c r="D76" s="198">
        <v>90</v>
      </c>
      <c r="E76" s="212"/>
      <c r="F76" s="213" t="str">
        <f t="shared" si="5"/>
        <v xml:space="preserve"> </v>
      </c>
      <c r="G76" s="206"/>
      <c r="H76" s="197">
        <v>584208</v>
      </c>
      <c r="I76" s="197" t="s">
        <v>339</v>
      </c>
      <c r="J76" s="197" t="s">
        <v>337</v>
      </c>
      <c r="K76" s="198">
        <v>75.89</v>
      </c>
      <c r="L76" s="201"/>
      <c r="M76" s="200" t="str">
        <f t="shared" si="4"/>
        <v xml:space="preserve"> </v>
      </c>
    </row>
    <row r="77" spans="1:13" s="187" customFormat="1" ht="13" customHeight="1">
      <c r="A77" s="183" t="s">
        <v>279</v>
      </c>
      <c r="B77" s="183" t="s">
        <v>265</v>
      </c>
      <c r="C77" s="129" t="s">
        <v>242</v>
      </c>
      <c r="D77" s="129"/>
      <c r="E77" s="130" t="s">
        <v>3113</v>
      </c>
      <c r="F77" s="258" t="s">
        <v>3107</v>
      </c>
      <c r="G77" s="206"/>
      <c r="H77" s="197">
        <v>584212</v>
      </c>
      <c r="I77" s="197" t="s">
        <v>339</v>
      </c>
      <c r="J77" s="197" t="s">
        <v>340</v>
      </c>
      <c r="K77" s="198">
        <v>102.11</v>
      </c>
      <c r="L77" s="201"/>
      <c r="M77" s="200" t="str">
        <f t="shared" si="4"/>
        <v xml:space="preserve"> </v>
      </c>
    </row>
    <row r="78" spans="1:13" s="187" customFormat="1" ht="13" customHeight="1">
      <c r="A78" s="202">
        <v>176002</v>
      </c>
      <c r="B78" s="202" t="s">
        <v>280</v>
      </c>
      <c r="C78" s="202" t="s">
        <v>242</v>
      </c>
      <c r="D78" s="198">
        <v>122.44</v>
      </c>
      <c r="E78" s="203"/>
      <c r="F78" s="200" t="str">
        <f>IF(E78&gt;0,D78*E78," ")</f>
        <v xml:space="preserve"> </v>
      </c>
      <c r="G78" s="189"/>
      <c r="H78" s="197">
        <v>584207</v>
      </c>
      <c r="I78" s="197" t="s">
        <v>341</v>
      </c>
      <c r="J78" s="197" t="s">
        <v>96</v>
      </c>
      <c r="K78" s="198">
        <v>40.19</v>
      </c>
      <c r="L78" s="201"/>
      <c r="M78" s="200" t="str">
        <f t="shared" si="4"/>
        <v xml:space="preserve"> </v>
      </c>
    </row>
    <row r="79" spans="1:13" s="223" customFormat="1" ht="12.5" customHeight="1">
      <c r="A79" s="187"/>
      <c r="B79" s="187"/>
      <c r="C79" s="187"/>
      <c r="D79" s="263"/>
      <c r="E79" s="253"/>
      <c r="F79" s="206"/>
      <c r="G79" s="189"/>
      <c r="H79" s="197">
        <v>584217</v>
      </c>
      <c r="I79" s="197" t="s">
        <v>341</v>
      </c>
      <c r="J79" s="197" t="s">
        <v>337</v>
      </c>
      <c r="K79" s="198">
        <v>75.89</v>
      </c>
      <c r="L79" s="201"/>
      <c r="M79" s="200" t="str">
        <f t="shared" si="4"/>
        <v xml:space="preserve"> </v>
      </c>
    </row>
    <row r="80" spans="1:13" s="187" customFormat="1" ht="13" customHeight="1">
      <c r="A80" s="223"/>
      <c r="B80" s="223"/>
      <c r="C80" s="223"/>
      <c r="D80" s="223"/>
      <c r="E80" s="223"/>
      <c r="F80" s="223"/>
      <c r="G80" s="189"/>
      <c r="H80" s="197">
        <v>47884</v>
      </c>
      <c r="I80" s="262" t="s">
        <v>343</v>
      </c>
      <c r="J80" s="197" t="s">
        <v>342</v>
      </c>
      <c r="K80" s="198">
        <v>90</v>
      </c>
      <c r="L80" s="201"/>
      <c r="M80" s="200" t="str">
        <f t="shared" si="4"/>
        <v xml:space="preserve"> </v>
      </c>
    </row>
    <row r="81" spans="1:13" s="187" customFormat="1" ht="13" customHeight="1" thickBot="1">
      <c r="A81" s="218" t="s">
        <v>4</v>
      </c>
      <c r="B81" s="218"/>
      <c r="C81" s="218"/>
      <c r="D81" s="219"/>
      <c r="E81" s="220"/>
      <c r="F81" s="221"/>
      <c r="G81" s="222"/>
      <c r="H81" s="221"/>
      <c r="I81" s="221"/>
      <c r="J81" s="221"/>
      <c r="K81" s="221"/>
      <c r="L81" s="220"/>
      <c r="M81" s="221"/>
    </row>
    <row r="82" spans="1:13" s="187" customFormat="1" ht="13" customHeight="1" thickBot="1">
      <c r="A82" s="217" t="s">
        <v>55</v>
      </c>
      <c r="B82" s="214"/>
      <c r="C82" s="215"/>
      <c r="D82" s="216"/>
      <c r="E82" s="247" t="s">
        <v>3113</v>
      </c>
      <c r="F82" s="259" t="s">
        <v>3107</v>
      </c>
      <c r="G82" s="206"/>
      <c r="H82" s="169" t="s">
        <v>229</v>
      </c>
      <c r="I82" s="169"/>
      <c r="J82" s="169"/>
      <c r="K82" s="169"/>
      <c r="L82" s="251" t="s">
        <v>3113</v>
      </c>
      <c r="M82" s="169" t="s">
        <v>3107</v>
      </c>
    </row>
    <row r="83" spans="1:13" s="187" customFormat="1" ht="13" customHeight="1">
      <c r="A83" s="197">
        <v>584425</v>
      </c>
      <c r="B83" s="197" t="s">
        <v>282</v>
      </c>
      <c r="C83" s="197" t="s">
        <v>7</v>
      </c>
      <c r="D83" s="198">
        <v>48.29</v>
      </c>
      <c r="E83" s="201"/>
      <c r="F83" s="200" t="str">
        <f t="shared" ref="F83:F92" si="6">IF(E83&gt;0,D83*E83," ")</f>
        <v xml:space="preserve"> </v>
      </c>
      <c r="G83" s="206"/>
      <c r="H83" s="224">
        <v>449103</v>
      </c>
      <c r="I83" s="302" t="s">
        <v>3121</v>
      </c>
      <c r="J83" s="224" t="s">
        <v>8</v>
      </c>
      <c r="K83" s="225">
        <v>45.6</v>
      </c>
      <c r="L83" s="228"/>
      <c r="M83" s="227" t="str">
        <f>IF(L83&gt;0,K83*L83," ")</f>
        <v xml:space="preserve"> </v>
      </c>
    </row>
    <row r="84" spans="1:13" s="189" customFormat="1" ht="13" customHeight="1">
      <c r="A84" s="197">
        <v>427812</v>
      </c>
      <c r="B84" s="197" t="s">
        <v>283</v>
      </c>
      <c r="C84" s="197" t="s">
        <v>214</v>
      </c>
      <c r="D84" s="198">
        <v>5.89</v>
      </c>
      <c r="E84" s="201"/>
      <c r="F84" s="200" t="str">
        <f t="shared" si="6"/>
        <v xml:space="preserve"> </v>
      </c>
      <c r="G84" s="206"/>
      <c r="H84" s="197">
        <v>484088</v>
      </c>
      <c r="I84" s="197" t="s">
        <v>321</v>
      </c>
      <c r="J84" s="197" t="s">
        <v>100</v>
      </c>
      <c r="K84" s="198">
        <v>48.29</v>
      </c>
      <c r="L84" s="201"/>
      <c r="M84" s="200" t="str">
        <f t="shared" ref="M84:M98" si="7">IF(L84&gt;0,K84*L84," ")</f>
        <v xml:space="preserve"> </v>
      </c>
    </row>
    <row r="85" spans="1:13" s="187" customFormat="1" ht="13" customHeight="1">
      <c r="A85" s="197">
        <v>427877</v>
      </c>
      <c r="B85" s="197" t="s">
        <v>283</v>
      </c>
      <c r="C85" s="197" t="s">
        <v>98</v>
      </c>
      <c r="D85" s="198">
        <v>52.43</v>
      </c>
      <c r="E85" s="201"/>
      <c r="F85" s="200" t="str">
        <f>IF(E85&gt;0,D85*E85," ")</f>
        <v xml:space="preserve"> </v>
      </c>
      <c r="G85" s="206"/>
      <c r="H85" s="197">
        <v>44725</v>
      </c>
      <c r="I85" s="197" t="s">
        <v>322</v>
      </c>
      <c r="J85" s="197" t="s">
        <v>363</v>
      </c>
      <c r="K85" s="198">
        <v>53.04</v>
      </c>
      <c r="L85" s="201"/>
      <c r="M85" s="200" t="str">
        <f t="shared" si="7"/>
        <v xml:space="preserve"> </v>
      </c>
    </row>
    <row r="86" spans="1:13" s="187" customFormat="1" ht="13" customHeight="1">
      <c r="A86" s="197">
        <v>427817</v>
      </c>
      <c r="B86" s="197" t="s">
        <v>283</v>
      </c>
      <c r="C86" s="197" t="s">
        <v>97</v>
      </c>
      <c r="D86" s="198">
        <v>100.04</v>
      </c>
      <c r="E86" s="201"/>
      <c r="F86" s="200" t="str">
        <f t="shared" si="6"/>
        <v xml:space="preserve"> </v>
      </c>
      <c r="G86" s="206"/>
      <c r="H86" s="197">
        <v>484288</v>
      </c>
      <c r="I86" s="197" t="s">
        <v>287</v>
      </c>
      <c r="J86" s="197" t="s">
        <v>100</v>
      </c>
      <c r="K86" s="198">
        <v>50.36</v>
      </c>
      <c r="L86" s="201"/>
      <c r="M86" s="200" t="str">
        <f t="shared" si="7"/>
        <v xml:space="preserve"> </v>
      </c>
    </row>
    <row r="87" spans="1:13" s="187" customFormat="1" ht="13" customHeight="1">
      <c r="A87" s="197">
        <v>584802</v>
      </c>
      <c r="B87" s="197" t="s">
        <v>284</v>
      </c>
      <c r="C87" s="197" t="s">
        <v>163</v>
      </c>
      <c r="D87" s="198">
        <v>6.2</v>
      </c>
      <c r="E87" s="201"/>
      <c r="F87" s="200" t="str">
        <f t="shared" si="6"/>
        <v xml:space="preserve"> </v>
      </c>
      <c r="G87" s="188"/>
      <c r="H87" s="197">
        <v>484188</v>
      </c>
      <c r="I87" s="197" t="s">
        <v>288</v>
      </c>
      <c r="J87" s="197" t="s">
        <v>98</v>
      </c>
      <c r="K87" s="198">
        <v>48.29</v>
      </c>
      <c r="L87" s="201"/>
      <c r="M87" s="200" t="str">
        <f t="shared" si="7"/>
        <v xml:space="preserve"> </v>
      </c>
    </row>
    <row r="88" spans="1:13" s="187" customFormat="1" ht="13" customHeight="1">
      <c r="A88" s="197">
        <v>762088</v>
      </c>
      <c r="B88" s="197" t="s">
        <v>285</v>
      </c>
      <c r="C88" s="197" t="s">
        <v>100</v>
      </c>
      <c r="D88" s="198">
        <v>63.64</v>
      </c>
      <c r="E88" s="201"/>
      <c r="F88" s="200" t="str">
        <f t="shared" si="6"/>
        <v xml:space="preserve"> </v>
      </c>
      <c r="G88" s="206"/>
      <c r="H88" s="197">
        <v>664003</v>
      </c>
      <c r="I88" s="197" t="s">
        <v>323</v>
      </c>
      <c r="J88" s="197" t="s">
        <v>8</v>
      </c>
      <c r="K88" s="198">
        <v>45.6</v>
      </c>
      <c r="L88" s="201"/>
      <c r="M88" s="200" t="str">
        <f>IF(L88&gt;0,K88*L88," ")</f>
        <v xml:space="preserve"> </v>
      </c>
    </row>
    <row r="89" spans="1:13" s="187" customFormat="1" ht="13" customHeight="1">
      <c r="A89" s="197">
        <v>762017</v>
      </c>
      <c r="B89" s="197" t="s">
        <v>285</v>
      </c>
      <c r="C89" s="197" t="s">
        <v>97</v>
      </c>
      <c r="D89" s="198">
        <v>107.63</v>
      </c>
      <c r="E89" s="201"/>
      <c r="F89" s="200" t="str">
        <f t="shared" si="6"/>
        <v xml:space="preserve"> </v>
      </c>
      <c r="G89" s="206"/>
      <c r="H89" s="197">
        <v>254412</v>
      </c>
      <c r="I89" s="197" t="s">
        <v>3120</v>
      </c>
      <c r="J89" s="197" t="s">
        <v>214</v>
      </c>
      <c r="K89" s="198">
        <v>5.79</v>
      </c>
      <c r="L89" s="201"/>
      <c r="M89" s="200" t="str">
        <f t="shared" si="7"/>
        <v xml:space="preserve"> </v>
      </c>
    </row>
    <row r="90" spans="1:13" s="187" customFormat="1" ht="13" customHeight="1">
      <c r="A90" s="197">
        <v>44084</v>
      </c>
      <c r="B90" s="197" t="s">
        <v>326</v>
      </c>
      <c r="C90" s="197" t="s">
        <v>363</v>
      </c>
      <c r="D90" s="198">
        <v>72.959999999999994</v>
      </c>
      <c r="E90" s="201"/>
      <c r="F90" s="200" t="str">
        <f t="shared" si="6"/>
        <v xml:space="preserve"> </v>
      </c>
      <c r="G90" s="206"/>
      <c r="H90" s="197">
        <v>254407</v>
      </c>
      <c r="I90" s="197" t="s">
        <v>3120</v>
      </c>
      <c r="J90" s="197" t="s">
        <v>103</v>
      </c>
      <c r="K90" s="198">
        <v>47.56</v>
      </c>
      <c r="L90" s="201"/>
      <c r="M90" s="200" t="str">
        <f t="shared" si="7"/>
        <v xml:space="preserve"> </v>
      </c>
    </row>
    <row r="91" spans="1:13" s="187" customFormat="1" ht="13" customHeight="1">
      <c r="A91" s="197">
        <v>762188</v>
      </c>
      <c r="B91" s="197" t="s">
        <v>286</v>
      </c>
      <c r="C91" s="197" t="s">
        <v>100</v>
      </c>
      <c r="D91" s="198">
        <v>65.540000000000006</v>
      </c>
      <c r="E91" s="201"/>
      <c r="F91" s="200" t="str">
        <f t="shared" si="6"/>
        <v xml:space="preserve"> </v>
      </c>
      <c r="G91" s="206"/>
      <c r="H91" s="197">
        <v>254418</v>
      </c>
      <c r="I91" s="197" t="s">
        <v>3120</v>
      </c>
      <c r="J91" s="197" t="s">
        <v>97</v>
      </c>
      <c r="K91" s="198">
        <v>106.25</v>
      </c>
      <c r="L91" s="201"/>
      <c r="M91" s="200" t="str">
        <f t="shared" si="7"/>
        <v xml:space="preserve"> </v>
      </c>
    </row>
    <row r="92" spans="1:13" s="187" customFormat="1" ht="13" customHeight="1">
      <c r="A92" s="197">
        <v>44094</v>
      </c>
      <c r="B92" s="197" t="s">
        <v>327</v>
      </c>
      <c r="C92" s="197" t="s">
        <v>363</v>
      </c>
      <c r="D92" s="198">
        <v>72.959999999999994</v>
      </c>
      <c r="E92" s="201"/>
      <c r="F92" s="200" t="str">
        <f t="shared" si="6"/>
        <v xml:space="preserve"> </v>
      </c>
      <c r="G92" s="208"/>
      <c r="H92" s="197">
        <v>588012</v>
      </c>
      <c r="I92" s="197" t="s">
        <v>290</v>
      </c>
      <c r="J92" s="197" t="s">
        <v>214</v>
      </c>
      <c r="K92" s="198">
        <v>6.28</v>
      </c>
      <c r="L92" s="201"/>
      <c r="M92" s="200" t="str">
        <f t="shared" si="7"/>
        <v xml:space="preserve"> </v>
      </c>
    </row>
    <row r="93" spans="1:13" s="187" customFormat="1" ht="13" customHeight="1">
      <c r="A93" s="177" t="s">
        <v>258</v>
      </c>
      <c r="B93" s="177"/>
      <c r="C93" s="177"/>
      <c r="D93" s="177"/>
      <c r="E93" s="248" t="s">
        <v>3113</v>
      </c>
      <c r="F93" s="177" t="s">
        <v>3107</v>
      </c>
      <c r="G93" s="206"/>
      <c r="H93" s="197">
        <v>588004</v>
      </c>
      <c r="I93" s="197" t="s">
        <v>290</v>
      </c>
      <c r="J93" s="197" t="s">
        <v>120</v>
      </c>
      <c r="K93" s="198">
        <v>33.11</v>
      </c>
      <c r="L93" s="201"/>
      <c r="M93" s="200" t="str">
        <f t="shared" si="7"/>
        <v xml:space="preserve"> </v>
      </c>
    </row>
    <row r="94" spans="1:13" s="187" customFormat="1" ht="13" customHeight="1">
      <c r="A94" s="197">
        <v>471477</v>
      </c>
      <c r="B94" s="197" t="s">
        <v>298</v>
      </c>
      <c r="C94" s="197" t="s">
        <v>98</v>
      </c>
      <c r="D94" s="198">
        <v>43.54</v>
      </c>
      <c r="E94" s="201"/>
      <c r="F94" s="200" t="str">
        <f t="shared" ref="F94:F100" si="8">IF(E94&gt;0,D94*E94," ")</f>
        <v xml:space="preserve"> </v>
      </c>
      <c r="G94" s="206"/>
      <c r="H94" s="197">
        <v>588008</v>
      </c>
      <c r="I94" s="197" t="s">
        <v>290</v>
      </c>
      <c r="J94" s="197" t="s">
        <v>98</v>
      </c>
      <c r="K94" s="198">
        <v>48.29</v>
      </c>
      <c r="L94" s="201"/>
      <c r="M94" s="200" t="str">
        <f t="shared" si="7"/>
        <v xml:space="preserve"> </v>
      </c>
    </row>
    <row r="95" spans="1:13" s="187" customFormat="1" ht="13" customHeight="1">
      <c r="A95" s="197">
        <v>471418</v>
      </c>
      <c r="B95" s="197" t="s">
        <v>298</v>
      </c>
      <c r="C95" s="197" t="s">
        <v>186</v>
      </c>
      <c r="D95" s="198">
        <v>82.79</v>
      </c>
      <c r="E95" s="201"/>
      <c r="F95" s="200" t="str">
        <f t="shared" si="8"/>
        <v xml:space="preserve"> </v>
      </c>
      <c r="G95" s="206"/>
      <c r="H95" s="197">
        <v>47479</v>
      </c>
      <c r="I95" s="197" t="s">
        <v>291</v>
      </c>
      <c r="J95" s="197" t="s">
        <v>257</v>
      </c>
      <c r="K95" s="198">
        <v>53.04</v>
      </c>
      <c r="L95" s="201"/>
      <c r="M95" s="200" t="str">
        <f t="shared" si="7"/>
        <v xml:space="preserve"> </v>
      </c>
    </row>
    <row r="96" spans="1:13" s="187" customFormat="1" ht="13" customHeight="1">
      <c r="A96" s="197">
        <v>44705</v>
      </c>
      <c r="B96" s="197" t="s">
        <v>364</v>
      </c>
      <c r="C96" s="197" t="s">
        <v>8</v>
      </c>
      <c r="D96" s="198">
        <v>45.6</v>
      </c>
      <c r="E96" s="201"/>
      <c r="F96" s="200" t="str">
        <f t="shared" si="8"/>
        <v xml:space="preserve"> </v>
      </c>
      <c r="G96" s="206"/>
      <c r="H96" s="197">
        <v>584902</v>
      </c>
      <c r="I96" s="197" t="s">
        <v>324</v>
      </c>
      <c r="J96" s="197" t="s">
        <v>163</v>
      </c>
      <c r="K96" s="198">
        <v>6.2</v>
      </c>
      <c r="L96" s="201"/>
      <c r="M96" s="200" t="str">
        <f t="shared" si="7"/>
        <v xml:space="preserve"> </v>
      </c>
    </row>
    <row r="97" spans="1:13" s="187" customFormat="1" ht="13" customHeight="1">
      <c r="A97" s="197">
        <v>44281</v>
      </c>
      <c r="B97" s="197" t="s">
        <v>316</v>
      </c>
      <c r="C97" s="197" t="s">
        <v>363</v>
      </c>
      <c r="D97" s="198">
        <v>54.24</v>
      </c>
      <c r="E97" s="201"/>
      <c r="F97" s="200" t="str">
        <f t="shared" si="8"/>
        <v xml:space="preserve"> </v>
      </c>
      <c r="G97" s="206"/>
      <c r="H97" s="197">
        <v>44785</v>
      </c>
      <c r="I97" s="197" t="s">
        <v>325</v>
      </c>
      <c r="J97" s="197" t="s">
        <v>363</v>
      </c>
      <c r="K97" s="198">
        <v>58.08</v>
      </c>
      <c r="L97" s="201"/>
      <c r="M97" s="200" t="str">
        <f t="shared" si="7"/>
        <v xml:space="preserve"> </v>
      </c>
    </row>
    <row r="98" spans="1:13" s="187" customFormat="1" ht="13" customHeight="1">
      <c r="A98" s="197">
        <v>585102</v>
      </c>
      <c r="B98" s="197" t="s">
        <v>301</v>
      </c>
      <c r="C98" s="197" t="s">
        <v>163</v>
      </c>
      <c r="D98" s="198">
        <v>6.2</v>
      </c>
      <c r="E98" s="201"/>
      <c r="F98" s="200" t="str">
        <f t="shared" si="8"/>
        <v xml:space="preserve"> </v>
      </c>
      <c r="G98" s="206"/>
      <c r="H98" s="197">
        <v>469731</v>
      </c>
      <c r="I98" s="197" t="s">
        <v>289</v>
      </c>
      <c r="J98" s="197" t="s">
        <v>353</v>
      </c>
      <c r="K98" s="198">
        <v>35.18</v>
      </c>
      <c r="L98" s="201"/>
      <c r="M98" s="200" t="str">
        <f t="shared" si="7"/>
        <v xml:space="preserve"> </v>
      </c>
    </row>
    <row r="99" spans="1:13" s="187" customFormat="1" ht="13" customHeight="1">
      <c r="A99" s="197">
        <v>488844</v>
      </c>
      <c r="B99" s="197" t="s">
        <v>299</v>
      </c>
      <c r="C99" s="197" t="s">
        <v>120</v>
      </c>
      <c r="D99" s="198">
        <v>28.28</v>
      </c>
      <c r="E99" s="201"/>
      <c r="F99" s="200" t="str">
        <f t="shared" si="8"/>
        <v xml:space="preserve"> </v>
      </c>
      <c r="G99" s="206"/>
      <c r="H99" s="173" t="s">
        <v>241</v>
      </c>
      <c r="I99" s="173"/>
      <c r="J99" s="173" t="s">
        <v>242</v>
      </c>
      <c r="K99" s="173"/>
      <c r="L99" s="252" t="s">
        <v>3113</v>
      </c>
      <c r="M99" s="173" t="s">
        <v>3107</v>
      </c>
    </row>
    <row r="100" spans="1:13" s="187" customFormat="1" ht="13" customHeight="1">
      <c r="A100" s="197">
        <v>429203</v>
      </c>
      <c r="B100" s="197" t="s">
        <v>348</v>
      </c>
      <c r="C100" s="197" t="s">
        <v>300</v>
      </c>
      <c r="D100" s="198">
        <v>45.6</v>
      </c>
      <c r="E100" s="201"/>
      <c r="F100" s="200" t="str">
        <f t="shared" si="8"/>
        <v xml:space="preserve"> </v>
      </c>
      <c r="G100" s="206"/>
      <c r="H100" s="197">
        <v>470777</v>
      </c>
      <c r="I100" s="197" t="s">
        <v>292</v>
      </c>
      <c r="J100" s="197" t="s">
        <v>98</v>
      </c>
      <c r="K100" s="198">
        <v>42.2</v>
      </c>
      <c r="L100" s="201"/>
      <c r="M100" s="200" t="str">
        <f t="shared" ref="M100:M121" si="9">IF(L100&gt;0,K100*L100," ")</f>
        <v xml:space="preserve"> </v>
      </c>
    </row>
    <row r="101" spans="1:13" s="187" customFormat="1" ht="13" customHeight="1">
      <c r="A101" s="264" t="s">
        <v>3114</v>
      </c>
      <c r="B101" s="264"/>
      <c r="C101" s="184" t="s">
        <v>242</v>
      </c>
      <c r="D101" s="185"/>
      <c r="E101" s="131" t="s">
        <v>3113</v>
      </c>
      <c r="F101" s="186" t="s">
        <v>3107</v>
      </c>
      <c r="G101" s="206"/>
      <c r="H101" s="197">
        <v>470718</v>
      </c>
      <c r="I101" s="197" t="s">
        <v>292</v>
      </c>
      <c r="J101" s="197" t="s">
        <v>97</v>
      </c>
      <c r="K101" s="198">
        <v>78.650000000000006</v>
      </c>
      <c r="L101" s="201"/>
      <c r="M101" s="200" t="str">
        <f t="shared" si="9"/>
        <v xml:space="preserve"> </v>
      </c>
    </row>
    <row r="102" spans="1:13" s="187" customFormat="1" ht="13" customHeight="1">
      <c r="A102" s="197">
        <v>583502</v>
      </c>
      <c r="B102" s="197" t="s">
        <v>302</v>
      </c>
      <c r="C102" s="197" t="s">
        <v>214</v>
      </c>
      <c r="D102" s="198">
        <v>6.06</v>
      </c>
      <c r="E102" s="201"/>
      <c r="F102" s="200" t="str">
        <f t="shared" ref="F102:F119" si="10">IF(E102&gt;0,D102*E102," ")</f>
        <v xml:space="preserve"> </v>
      </c>
      <c r="G102" s="206"/>
      <c r="H102" s="197">
        <v>60434</v>
      </c>
      <c r="I102" s="197" t="s">
        <v>344</v>
      </c>
      <c r="J102" s="197" t="s">
        <v>8</v>
      </c>
      <c r="K102" s="198">
        <v>45.6</v>
      </c>
      <c r="L102" s="201"/>
      <c r="M102" s="200" t="str">
        <f t="shared" si="9"/>
        <v xml:space="preserve"> </v>
      </c>
    </row>
    <row r="103" spans="1:13" s="188" customFormat="1" ht="14">
      <c r="A103" s="197">
        <v>583533</v>
      </c>
      <c r="B103" s="197" t="s">
        <v>302</v>
      </c>
      <c r="C103" s="197" t="s">
        <v>5</v>
      </c>
      <c r="D103" s="198">
        <v>21.43</v>
      </c>
      <c r="E103" s="201"/>
      <c r="F103" s="200" t="str">
        <f t="shared" si="10"/>
        <v xml:space="preserve"> </v>
      </c>
      <c r="G103" s="206"/>
      <c r="H103" s="197">
        <v>44294</v>
      </c>
      <c r="I103" s="197" t="s">
        <v>320</v>
      </c>
      <c r="J103" s="197" t="s">
        <v>363</v>
      </c>
      <c r="K103" s="198">
        <v>54.24</v>
      </c>
      <c r="L103" s="201"/>
      <c r="M103" s="200" t="str">
        <f t="shared" si="9"/>
        <v xml:space="preserve"> </v>
      </c>
    </row>
    <row r="104" spans="1:13" s="187" customFormat="1" ht="13" customHeight="1">
      <c r="A104" s="197">
        <v>583566</v>
      </c>
      <c r="B104" s="197" t="s">
        <v>302</v>
      </c>
      <c r="C104" s="197" t="s">
        <v>103</v>
      </c>
      <c r="D104" s="198">
        <v>40.700000000000003</v>
      </c>
      <c r="E104" s="201"/>
      <c r="F104" s="200" t="str">
        <f t="shared" si="10"/>
        <v xml:space="preserve"> </v>
      </c>
      <c r="G104" s="206"/>
      <c r="H104" s="197">
        <v>484333</v>
      </c>
      <c r="I104" s="197" t="s">
        <v>293</v>
      </c>
      <c r="J104" s="197" t="s">
        <v>183</v>
      </c>
      <c r="K104" s="198">
        <v>22.1</v>
      </c>
      <c r="L104" s="201"/>
      <c r="M104" s="200" t="str">
        <f t="shared" si="9"/>
        <v xml:space="preserve"> </v>
      </c>
    </row>
    <row r="105" spans="1:13" s="187" customFormat="1" ht="13" customHeight="1">
      <c r="A105" s="197">
        <v>583012</v>
      </c>
      <c r="B105" s="197" t="s">
        <v>303</v>
      </c>
      <c r="C105" s="197" t="s">
        <v>214</v>
      </c>
      <c r="D105" s="198">
        <v>6.06</v>
      </c>
      <c r="E105" s="201"/>
      <c r="F105" s="200" t="str">
        <f t="shared" si="10"/>
        <v xml:space="preserve"> </v>
      </c>
      <c r="G105" s="206"/>
      <c r="H105" s="197">
        <v>484366</v>
      </c>
      <c r="I105" s="197" t="s">
        <v>293</v>
      </c>
      <c r="J105" s="197" t="s">
        <v>103</v>
      </c>
      <c r="K105" s="198">
        <v>41.39</v>
      </c>
      <c r="L105" s="201"/>
      <c r="M105" s="200" t="str">
        <f t="shared" si="9"/>
        <v xml:space="preserve"> </v>
      </c>
    </row>
    <row r="106" spans="1:13" s="187" customFormat="1" ht="13" customHeight="1">
      <c r="A106" s="197">
        <v>583003</v>
      </c>
      <c r="B106" s="197" t="s">
        <v>303</v>
      </c>
      <c r="C106" s="197" t="s">
        <v>5</v>
      </c>
      <c r="D106" s="198">
        <v>21.43</v>
      </c>
      <c r="E106" s="201"/>
      <c r="F106" s="200" t="str">
        <f t="shared" si="10"/>
        <v xml:space="preserve"> </v>
      </c>
      <c r="G106" s="193"/>
      <c r="H106" s="197">
        <v>484317</v>
      </c>
      <c r="I106" s="197" t="s">
        <v>293</v>
      </c>
      <c r="J106" s="197" t="s">
        <v>97</v>
      </c>
      <c r="K106" s="198">
        <v>81.37</v>
      </c>
      <c r="L106" s="201"/>
      <c r="M106" s="200" t="str">
        <f t="shared" si="9"/>
        <v xml:space="preserve"> </v>
      </c>
    </row>
    <row r="107" spans="1:13" s="187" customFormat="1" ht="13" customHeight="1">
      <c r="A107" s="197">
        <v>583066</v>
      </c>
      <c r="B107" s="197" t="s">
        <v>303</v>
      </c>
      <c r="C107" s="197" t="s">
        <v>6</v>
      </c>
      <c r="D107" s="198">
        <v>40.700000000000003</v>
      </c>
      <c r="E107" s="201"/>
      <c r="F107" s="200" t="str">
        <f t="shared" si="10"/>
        <v xml:space="preserve"> </v>
      </c>
      <c r="G107" s="206"/>
      <c r="H107" s="197">
        <v>402903</v>
      </c>
      <c r="I107" s="197" t="s">
        <v>319</v>
      </c>
      <c r="J107" s="197" t="s">
        <v>8</v>
      </c>
      <c r="K107" s="198">
        <v>45.6</v>
      </c>
      <c r="L107" s="201"/>
      <c r="M107" s="200" t="str">
        <f t="shared" si="9"/>
        <v xml:space="preserve"> </v>
      </c>
    </row>
    <row r="108" spans="1:13" s="187" customFormat="1" ht="13" customHeight="1">
      <c r="A108" s="197">
        <v>582602</v>
      </c>
      <c r="B108" s="197" t="s">
        <v>304</v>
      </c>
      <c r="C108" s="197" t="s">
        <v>214</v>
      </c>
      <c r="D108" s="198">
        <v>6.06</v>
      </c>
      <c r="E108" s="201"/>
      <c r="F108" s="200" t="str">
        <f t="shared" si="10"/>
        <v xml:space="preserve"> </v>
      </c>
      <c r="H108" s="197">
        <v>585002</v>
      </c>
      <c r="I108" s="197" t="s">
        <v>251</v>
      </c>
      <c r="J108" s="197" t="s">
        <v>163</v>
      </c>
      <c r="K108" s="198">
        <v>6.2</v>
      </c>
      <c r="L108" s="201"/>
      <c r="M108" s="200" t="str">
        <f t="shared" si="9"/>
        <v xml:space="preserve"> </v>
      </c>
    </row>
    <row r="109" spans="1:13" s="187" customFormat="1" ht="13" customHeight="1">
      <c r="A109" s="197">
        <v>582633</v>
      </c>
      <c r="B109" s="197" t="s">
        <v>304</v>
      </c>
      <c r="C109" s="197" t="s">
        <v>5</v>
      </c>
      <c r="D109" s="198">
        <v>21.43</v>
      </c>
      <c r="E109" s="201"/>
      <c r="F109" s="200" t="str">
        <f t="shared" si="10"/>
        <v xml:space="preserve"> </v>
      </c>
      <c r="H109" s="197">
        <v>584003</v>
      </c>
      <c r="I109" s="197" t="s">
        <v>294</v>
      </c>
      <c r="J109" s="197" t="s">
        <v>103</v>
      </c>
      <c r="K109" s="198">
        <v>45.55</v>
      </c>
      <c r="L109" s="201"/>
      <c r="M109" s="200" t="str">
        <f t="shared" si="9"/>
        <v xml:space="preserve"> </v>
      </c>
    </row>
    <row r="110" spans="1:13" s="187" customFormat="1" ht="13" customHeight="1">
      <c r="A110" s="197">
        <v>582666</v>
      </c>
      <c r="B110" s="197" t="s">
        <v>304</v>
      </c>
      <c r="C110" s="197" t="s">
        <v>103</v>
      </c>
      <c r="D110" s="198">
        <v>40.700000000000003</v>
      </c>
      <c r="E110" s="201"/>
      <c r="F110" s="200" t="str">
        <f t="shared" si="10"/>
        <v xml:space="preserve"> </v>
      </c>
      <c r="H110" s="197">
        <v>584008</v>
      </c>
      <c r="I110" s="197" t="s">
        <v>294</v>
      </c>
      <c r="J110" s="197" t="s">
        <v>97</v>
      </c>
      <c r="K110" s="198">
        <v>94.52</v>
      </c>
      <c r="L110" s="201"/>
      <c r="M110" s="200" t="str">
        <f t="shared" si="9"/>
        <v xml:space="preserve"> </v>
      </c>
    </row>
    <row r="111" spans="1:13" s="187" customFormat="1" ht="13" customHeight="1">
      <c r="A111" s="197">
        <v>44655</v>
      </c>
      <c r="B111" s="197" t="s">
        <v>349</v>
      </c>
      <c r="C111" s="197" t="s">
        <v>8</v>
      </c>
      <c r="D111" s="198">
        <v>45.6</v>
      </c>
      <c r="E111" s="201"/>
      <c r="F111" s="200" t="str">
        <f t="shared" si="10"/>
        <v xml:space="preserve"> </v>
      </c>
      <c r="G111" s="206"/>
      <c r="H111" s="197">
        <v>44685</v>
      </c>
      <c r="I111" s="197" t="s">
        <v>345</v>
      </c>
      <c r="J111" s="197" t="s">
        <v>8</v>
      </c>
      <c r="K111" s="198">
        <v>45.6</v>
      </c>
      <c r="L111" s="201"/>
      <c r="M111" s="200" t="str">
        <f t="shared" si="9"/>
        <v xml:space="preserve"> </v>
      </c>
    </row>
    <row r="112" spans="1:13" s="187" customFormat="1" ht="13" customHeight="1">
      <c r="A112" s="197">
        <v>44821</v>
      </c>
      <c r="B112" s="197" t="s">
        <v>351</v>
      </c>
      <c r="C112" s="197" t="s">
        <v>363</v>
      </c>
      <c r="D112" s="198">
        <v>54.24</v>
      </c>
      <c r="E112" s="201"/>
      <c r="F112" s="200" t="str">
        <f t="shared" si="10"/>
        <v xml:space="preserve"> </v>
      </c>
      <c r="G112" s="206"/>
      <c r="H112" s="197">
        <v>586866</v>
      </c>
      <c r="I112" s="197" t="s">
        <v>295</v>
      </c>
      <c r="J112" s="197" t="s">
        <v>103</v>
      </c>
      <c r="K112" s="198">
        <v>44.21</v>
      </c>
      <c r="L112" s="201"/>
      <c r="M112" s="200" t="str">
        <f t="shared" si="9"/>
        <v xml:space="preserve"> </v>
      </c>
    </row>
    <row r="113" spans="1:13" s="187" customFormat="1" ht="13" customHeight="1">
      <c r="A113" s="197">
        <v>44675</v>
      </c>
      <c r="B113" s="197" t="s">
        <v>350</v>
      </c>
      <c r="C113" s="197" t="s">
        <v>8</v>
      </c>
      <c r="D113" s="198">
        <v>45.6</v>
      </c>
      <c r="E113" s="201"/>
      <c r="F113" s="200" t="str">
        <f t="shared" si="10"/>
        <v xml:space="preserve"> </v>
      </c>
      <c r="G113" s="206"/>
      <c r="H113" s="197">
        <v>586817</v>
      </c>
      <c r="I113" s="197" t="s">
        <v>295</v>
      </c>
      <c r="J113" s="197" t="s">
        <v>97</v>
      </c>
      <c r="K113" s="198">
        <v>86.24</v>
      </c>
      <c r="L113" s="201"/>
      <c r="M113" s="200" t="str">
        <f t="shared" si="9"/>
        <v xml:space="preserve"> </v>
      </c>
    </row>
    <row r="114" spans="1:13" s="187" customFormat="1" ht="13" customHeight="1">
      <c r="A114" s="197">
        <v>469733</v>
      </c>
      <c r="B114" s="197" t="s">
        <v>306</v>
      </c>
      <c r="C114" s="197" t="s">
        <v>353</v>
      </c>
      <c r="D114" s="198">
        <v>37.619999999999997</v>
      </c>
      <c r="E114" s="201"/>
      <c r="F114" s="200" t="str">
        <f t="shared" si="10"/>
        <v xml:space="preserve"> </v>
      </c>
      <c r="G114" s="206"/>
      <c r="H114" s="197">
        <v>44314</v>
      </c>
      <c r="I114" s="197" t="s">
        <v>346</v>
      </c>
      <c r="J114" s="197" t="s">
        <v>363</v>
      </c>
      <c r="K114" s="198">
        <v>54.24</v>
      </c>
      <c r="L114" s="201"/>
      <c r="M114" s="200" t="str">
        <f t="shared" si="9"/>
        <v xml:space="preserve"> </v>
      </c>
    </row>
    <row r="115" spans="1:13" s="187" customFormat="1" ht="13" customHeight="1">
      <c r="A115" s="197">
        <v>582912</v>
      </c>
      <c r="B115" s="197" t="s">
        <v>335</v>
      </c>
      <c r="C115" s="197" t="s">
        <v>214</v>
      </c>
      <c r="D115" s="198">
        <v>5.89</v>
      </c>
      <c r="E115" s="201"/>
      <c r="F115" s="200" t="str">
        <f t="shared" si="10"/>
        <v xml:space="preserve"> </v>
      </c>
      <c r="G115" s="206"/>
      <c r="H115" s="197">
        <v>583803</v>
      </c>
      <c r="I115" s="197" t="s">
        <v>296</v>
      </c>
      <c r="J115" s="197" t="s">
        <v>103</v>
      </c>
      <c r="K115" s="198">
        <v>48.9</v>
      </c>
      <c r="L115" s="201"/>
      <c r="M115" s="200" t="str">
        <f t="shared" si="9"/>
        <v xml:space="preserve"> </v>
      </c>
    </row>
    <row r="116" spans="1:13" s="187" customFormat="1" ht="13" customHeight="1">
      <c r="A116" s="197">
        <v>582904</v>
      </c>
      <c r="B116" s="197" t="s">
        <v>335</v>
      </c>
      <c r="C116" s="197" t="s">
        <v>120</v>
      </c>
      <c r="D116" s="198">
        <v>28.97</v>
      </c>
      <c r="E116" s="201"/>
      <c r="F116" s="200" t="str">
        <f t="shared" si="10"/>
        <v xml:space="preserve"> </v>
      </c>
      <c r="G116" s="206"/>
      <c r="H116" s="197">
        <v>583808</v>
      </c>
      <c r="I116" s="197" t="s">
        <v>296</v>
      </c>
      <c r="J116" s="197" t="s">
        <v>97</v>
      </c>
      <c r="K116" s="198">
        <v>106.25</v>
      </c>
      <c r="L116" s="201"/>
      <c r="M116" s="200" t="str">
        <f t="shared" si="9"/>
        <v xml:space="preserve"> </v>
      </c>
    </row>
    <row r="117" spans="1:13" s="187" customFormat="1" ht="13" customHeight="1">
      <c r="A117" s="197">
        <v>582909</v>
      </c>
      <c r="B117" s="197" t="s">
        <v>335</v>
      </c>
      <c r="C117" s="197" t="s">
        <v>100</v>
      </c>
      <c r="D117" s="198">
        <v>50.36</v>
      </c>
      <c r="E117" s="201"/>
      <c r="F117" s="200" t="str">
        <f t="shared" si="10"/>
        <v xml:space="preserve"> </v>
      </c>
      <c r="G117" s="206"/>
      <c r="H117" s="197">
        <v>583612</v>
      </c>
      <c r="I117" s="197" t="s">
        <v>297</v>
      </c>
      <c r="J117" s="197" t="s">
        <v>214</v>
      </c>
      <c r="K117" s="198">
        <v>5.79</v>
      </c>
      <c r="L117" s="201"/>
      <c r="M117" s="200" t="str">
        <f t="shared" si="9"/>
        <v xml:space="preserve"> </v>
      </c>
    </row>
    <row r="118" spans="1:13" s="187" customFormat="1" ht="13" customHeight="1">
      <c r="A118" s="197">
        <v>47854</v>
      </c>
      <c r="B118" s="197" t="s">
        <v>333</v>
      </c>
      <c r="C118" s="197" t="s">
        <v>8</v>
      </c>
      <c r="D118" s="198">
        <v>45.6</v>
      </c>
      <c r="E118" s="201"/>
      <c r="F118" s="200" t="str">
        <f t="shared" si="10"/>
        <v xml:space="preserve"> </v>
      </c>
      <c r="G118" s="206"/>
      <c r="H118" s="197">
        <v>583603</v>
      </c>
      <c r="I118" s="197" t="s">
        <v>297</v>
      </c>
      <c r="J118" s="197" t="s">
        <v>103</v>
      </c>
      <c r="K118" s="198">
        <v>45.55</v>
      </c>
      <c r="L118" s="201"/>
      <c r="M118" s="200" t="str">
        <f t="shared" si="9"/>
        <v xml:space="preserve"> </v>
      </c>
    </row>
    <row r="119" spans="1:13" s="187" customFormat="1" ht="13" customHeight="1">
      <c r="A119" s="197">
        <v>583703</v>
      </c>
      <c r="B119" s="197" t="s">
        <v>305</v>
      </c>
      <c r="C119" s="197" t="s">
        <v>103</v>
      </c>
      <c r="D119" s="198">
        <v>46.91</v>
      </c>
      <c r="E119" s="201"/>
      <c r="F119" s="200" t="str">
        <f t="shared" si="10"/>
        <v xml:space="preserve"> </v>
      </c>
      <c r="G119" s="206"/>
      <c r="H119" s="197">
        <v>583608</v>
      </c>
      <c r="I119" s="197" t="s">
        <v>297</v>
      </c>
      <c r="J119" s="197" t="s">
        <v>97</v>
      </c>
      <c r="K119" s="198">
        <v>94.52</v>
      </c>
      <c r="L119" s="201"/>
      <c r="M119" s="200" t="str">
        <f t="shared" si="9"/>
        <v xml:space="preserve"> </v>
      </c>
    </row>
    <row r="120" spans="1:13" s="187" customFormat="1" ht="13" customHeight="1">
      <c r="A120" s="190"/>
      <c r="B120" s="190"/>
      <c r="C120" s="194"/>
      <c r="D120" s="192"/>
      <c r="E120" s="249"/>
      <c r="F120" s="204"/>
      <c r="G120" s="206"/>
      <c r="H120" s="197">
        <v>44321</v>
      </c>
      <c r="I120" s="197" t="s">
        <v>347</v>
      </c>
      <c r="J120" s="197" t="s">
        <v>363</v>
      </c>
      <c r="K120" s="198">
        <v>54.24</v>
      </c>
      <c r="L120" s="201"/>
      <c r="M120" s="200" t="str">
        <f t="shared" si="9"/>
        <v xml:space="preserve"> </v>
      </c>
    </row>
    <row r="121" spans="1:13" s="187" customFormat="1" ht="13" customHeight="1">
      <c r="A121" s="190"/>
      <c r="B121" s="190"/>
      <c r="C121" s="194"/>
      <c r="D121" s="192"/>
      <c r="E121" s="236"/>
      <c r="F121" s="194"/>
      <c r="G121" s="209"/>
      <c r="H121" s="197">
        <v>111115</v>
      </c>
      <c r="I121" s="197" t="s">
        <v>317</v>
      </c>
      <c r="J121" s="197" t="s">
        <v>318</v>
      </c>
      <c r="K121" s="198">
        <v>20.69</v>
      </c>
      <c r="L121" s="201"/>
      <c r="M121" s="200" t="str">
        <f t="shared" si="9"/>
        <v xml:space="preserve"> </v>
      </c>
    </row>
    <row r="122" spans="1:13" s="187" customFormat="1" ht="13" customHeight="1">
      <c r="A122" s="190"/>
      <c r="B122" s="190"/>
      <c r="C122" s="194"/>
      <c r="D122" s="192"/>
      <c r="E122" s="236"/>
      <c r="F122" s="194"/>
      <c r="G122" s="206"/>
      <c r="L122" s="253"/>
      <c r="M122" s="246"/>
    </row>
    <row r="123" spans="1:13" s="187" customFormat="1" ht="13" customHeight="1">
      <c r="A123" s="190"/>
      <c r="B123" s="190"/>
      <c r="C123" s="194"/>
      <c r="D123" s="192"/>
      <c r="E123" s="236"/>
      <c r="F123" s="194"/>
      <c r="G123" s="206"/>
      <c r="L123" s="253"/>
      <c r="M123" s="246"/>
    </row>
    <row r="124" spans="1:13" s="187" customFormat="1" ht="13" customHeight="1">
      <c r="A124" s="190"/>
      <c r="B124" s="190"/>
      <c r="C124" s="194"/>
      <c r="D124" s="192"/>
      <c r="E124" s="236"/>
      <c r="F124" s="194"/>
      <c r="G124" s="206"/>
      <c r="L124" s="253"/>
      <c r="M124" s="246"/>
    </row>
    <row r="125" spans="1:13" s="187" customFormat="1" ht="13" customHeight="1">
      <c r="A125" s="190"/>
      <c r="B125" s="190"/>
      <c r="C125" s="194"/>
      <c r="D125" s="192"/>
      <c r="E125" s="236"/>
      <c r="F125" s="194"/>
      <c r="G125" s="206"/>
      <c r="L125" s="253"/>
      <c r="M125" s="246"/>
    </row>
    <row r="126" spans="1:13" s="187" customFormat="1" ht="13" customHeight="1">
      <c r="A126" s="190"/>
      <c r="B126" s="190"/>
      <c r="C126" s="194"/>
      <c r="D126" s="192"/>
      <c r="E126" s="236"/>
      <c r="F126" s="194"/>
      <c r="G126" s="206"/>
      <c r="L126" s="253"/>
      <c r="M126" s="246"/>
    </row>
    <row r="127" spans="1:13" s="187" customFormat="1" ht="13" customHeight="1">
      <c r="A127" s="190"/>
      <c r="B127" s="190"/>
      <c r="C127" s="194"/>
      <c r="D127" s="192"/>
      <c r="E127" s="236"/>
      <c r="F127" s="194"/>
      <c r="G127" s="206"/>
      <c r="L127" s="253"/>
      <c r="M127" s="246"/>
    </row>
    <row r="128" spans="1:13" s="187" customFormat="1" ht="13" customHeight="1">
      <c r="A128" s="190"/>
      <c r="B128" s="190"/>
      <c r="C128" s="194"/>
      <c r="D128" s="192"/>
      <c r="E128" s="236"/>
      <c r="F128" s="194"/>
      <c r="G128" s="206"/>
      <c r="L128" s="253"/>
      <c r="M128" s="246"/>
    </row>
    <row r="129" spans="1:13" s="187" customFormat="1" ht="13" customHeight="1">
      <c r="A129" s="190"/>
      <c r="B129" s="190"/>
      <c r="C129" s="194"/>
      <c r="D129" s="192"/>
      <c r="E129" s="236"/>
      <c r="F129" s="194"/>
      <c r="G129" s="206"/>
      <c r="L129" s="253"/>
      <c r="M129" s="246"/>
    </row>
    <row r="130" spans="1:13" s="187" customFormat="1" ht="13" customHeight="1">
      <c r="A130" s="190"/>
      <c r="B130" s="190"/>
      <c r="C130" s="194"/>
      <c r="D130" s="192"/>
      <c r="E130" s="236"/>
      <c r="F130" s="194"/>
      <c r="G130" s="206"/>
      <c r="L130" s="253"/>
      <c r="M130" s="246"/>
    </row>
    <row r="131" spans="1:13" s="187" customFormat="1" ht="13" customHeight="1">
      <c r="A131" s="190"/>
      <c r="B131" s="190"/>
      <c r="C131" s="194"/>
      <c r="D131" s="192"/>
      <c r="E131" s="236"/>
      <c r="F131" s="194"/>
      <c r="G131" s="206"/>
      <c r="L131" s="253"/>
      <c r="M131" s="246"/>
    </row>
    <row r="132" spans="1:13" s="187" customFormat="1" ht="13" customHeight="1">
      <c r="A132" s="190"/>
      <c r="B132" s="190"/>
      <c r="C132" s="194"/>
      <c r="D132" s="192"/>
      <c r="E132" s="236"/>
      <c r="F132" s="194"/>
      <c r="G132" s="206"/>
      <c r="L132" s="253"/>
      <c r="M132" s="246"/>
    </row>
    <row r="133" spans="1:13" s="187" customFormat="1" ht="13" customHeight="1">
      <c r="A133" s="190"/>
      <c r="B133" s="190"/>
      <c r="C133" s="194"/>
      <c r="D133" s="192"/>
      <c r="E133" s="236"/>
      <c r="F133" s="194"/>
      <c r="G133" s="189"/>
      <c r="L133" s="253"/>
      <c r="M133" s="246"/>
    </row>
    <row r="134" spans="1:13" s="187" customFormat="1" ht="13" customHeight="1">
      <c r="A134" s="190"/>
      <c r="B134" s="190"/>
      <c r="C134" s="194"/>
      <c r="D134" s="192"/>
      <c r="E134" s="236"/>
      <c r="F134" s="194"/>
      <c r="G134" s="206"/>
      <c r="L134" s="253"/>
      <c r="M134" s="246"/>
    </row>
    <row r="135" spans="1:13" s="187" customFormat="1" ht="13" customHeight="1">
      <c r="A135" s="190"/>
      <c r="B135" s="190"/>
      <c r="C135" s="194"/>
      <c r="D135" s="192"/>
      <c r="E135" s="236"/>
      <c r="F135" s="194"/>
      <c r="G135" s="206"/>
      <c r="L135" s="253"/>
      <c r="M135" s="246"/>
    </row>
    <row r="136" spans="1:13" s="187" customFormat="1" ht="13" customHeight="1">
      <c r="A136" s="190"/>
      <c r="B136" s="190"/>
      <c r="C136" s="194"/>
      <c r="D136" s="192"/>
      <c r="E136" s="236"/>
      <c r="F136" s="194"/>
      <c r="G136" s="206"/>
      <c r="L136" s="253"/>
      <c r="M136" s="246"/>
    </row>
    <row r="137" spans="1:13" s="187" customFormat="1" ht="13" customHeight="1">
      <c r="A137" s="190"/>
      <c r="B137" s="190"/>
      <c r="C137" s="194"/>
      <c r="D137" s="192"/>
      <c r="E137" s="236"/>
      <c r="F137" s="194"/>
      <c r="G137" s="206"/>
      <c r="L137" s="253"/>
      <c r="M137" s="246"/>
    </row>
    <row r="138" spans="1:13" s="187" customFormat="1" ht="13" customHeight="1">
      <c r="A138" s="190"/>
      <c r="B138" s="190"/>
      <c r="C138" s="194"/>
      <c r="D138" s="192"/>
      <c r="E138" s="236"/>
      <c r="F138" s="194"/>
      <c r="G138" s="206"/>
      <c r="L138" s="253"/>
      <c r="M138" s="246"/>
    </row>
    <row r="139" spans="1:13" s="187" customFormat="1" ht="13" customHeight="1">
      <c r="A139" s="190"/>
      <c r="B139" s="190"/>
      <c r="C139" s="194"/>
      <c r="D139" s="192"/>
      <c r="E139" s="236"/>
      <c r="F139" s="194"/>
      <c r="G139" s="206"/>
      <c r="L139" s="253"/>
      <c r="M139" s="246"/>
    </row>
    <row r="140" spans="1:13" s="187" customFormat="1" ht="13" customHeight="1">
      <c r="A140" s="190"/>
      <c r="B140" s="190"/>
      <c r="C140" s="194"/>
      <c r="D140" s="192"/>
      <c r="E140" s="236"/>
      <c r="F140" s="194"/>
      <c r="G140" s="206"/>
      <c r="L140" s="253"/>
      <c r="M140" s="246"/>
    </row>
    <row r="141" spans="1:13" s="187" customFormat="1" ht="13" customHeight="1">
      <c r="A141" s="190"/>
      <c r="B141" s="190"/>
      <c r="C141" s="194"/>
      <c r="D141" s="192"/>
      <c r="E141" s="236"/>
      <c r="F141" s="194"/>
      <c r="G141" s="206"/>
      <c r="L141" s="253"/>
      <c r="M141" s="246"/>
    </row>
    <row r="142" spans="1:13" s="187" customFormat="1" ht="13" customHeight="1">
      <c r="A142" s="190"/>
      <c r="B142" s="190"/>
      <c r="C142" s="194"/>
      <c r="D142" s="192"/>
      <c r="E142" s="236"/>
      <c r="F142" s="194"/>
      <c r="G142" s="206"/>
      <c r="L142" s="253"/>
      <c r="M142" s="246"/>
    </row>
    <row r="143" spans="1:13" s="187" customFormat="1" ht="13" customHeight="1">
      <c r="A143" s="190"/>
      <c r="B143" s="190"/>
      <c r="C143" s="194"/>
      <c r="D143" s="192"/>
      <c r="E143" s="236"/>
      <c r="F143" s="194"/>
      <c r="G143" s="206"/>
      <c r="L143" s="253"/>
      <c r="M143" s="246"/>
    </row>
    <row r="144" spans="1:13" s="187" customFormat="1" ht="13" customHeight="1">
      <c r="A144" s="190"/>
      <c r="B144" s="190"/>
      <c r="C144" s="194"/>
      <c r="D144" s="192"/>
      <c r="E144" s="236"/>
      <c r="F144" s="194"/>
      <c r="G144" s="206"/>
      <c r="L144" s="253"/>
      <c r="M144" s="246"/>
    </row>
    <row r="145" spans="1:13" s="187" customFormat="1" ht="13" customHeight="1">
      <c r="A145" s="190"/>
      <c r="B145" s="190"/>
      <c r="C145" s="194"/>
      <c r="D145" s="192"/>
      <c r="E145" s="236"/>
      <c r="F145" s="194"/>
      <c r="G145" s="206"/>
      <c r="L145" s="253"/>
      <c r="M145" s="246"/>
    </row>
    <row r="146" spans="1:13" s="187" customFormat="1" ht="13" customHeight="1">
      <c r="A146" s="190"/>
      <c r="B146" s="190"/>
      <c r="C146" s="194"/>
      <c r="D146" s="192"/>
      <c r="E146" s="236"/>
      <c r="F146" s="194"/>
      <c r="G146" s="189"/>
      <c r="L146" s="253"/>
      <c r="M146" s="246"/>
    </row>
    <row r="147" spans="1:13" s="187" customFormat="1" ht="13" customHeight="1">
      <c r="A147" s="190"/>
      <c r="B147" s="190"/>
      <c r="C147" s="194"/>
      <c r="D147" s="192"/>
      <c r="E147" s="236"/>
      <c r="F147" s="194"/>
      <c r="G147" s="206"/>
      <c r="L147" s="253"/>
      <c r="M147" s="246"/>
    </row>
    <row r="148" spans="1:13" s="187" customFormat="1" ht="13" customHeight="1">
      <c r="A148" s="190"/>
      <c r="B148" s="190"/>
      <c r="C148" s="194"/>
      <c r="D148" s="192"/>
      <c r="E148" s="236"/>
      <c r="F148" s="194"/>
      <c r="G148" s="206"/>
      <c r="L148" s="253"/>
      <c r="M148" s="246"/>
    </row>
    <row r="149" spans="1:13" s="187" customFormat="1" ht="13" customHeight="1">
      <c r="A149" s="190"/>
      <c r="B149" s="190"/>
      <c r="C149" s="194"/>
      <c r="D149" s="192"/>
      <c r="E149" s="236"/>
      <c r="F149" s="194"/>
      <c r="G149" s="206"/>
      <c r="L149" s="253"/>
      <c r="M149" s="246"/>
    </row>
    <row r="150" spans="1:13" s="187" customFormat="1" ht="13" customHeight="1">
      <c r="A150" s="190"/>
      <c r="B150" s="190"/>
      <c r="C150" s="194"/>
      <c r="D150" s="192"/>
      <c r="E150" s="236"/>
      <c r="F150" s="194"/>
      <c r="G150" s="206"/>
      <c r="L150" s="253"/>
      <c r="M150" s="246"/>
    </row>
    <row r="151" spans="1:13" s="187" customFormat="1" ht="13" customHeight="1">
      <c r="A151" s="190"/>
      <c r="B151" s="190"/>
      <c r="C151" s="194"/>
      <c r="D151" s="192"/>
      <c r="E151" s="236"/>
      <c r="F151" s="194"/>
      <c r="G151" s="206"/>
      <c r="L151" s="253"/>
      <c r="M151" s="246"/>
    </row>
    <row r="152" spans="1:13" s="187" customFormat="1" ht="13" customHeight="1">
      <c r="A152" s="190"/>
      <c r="B152" s="190"/>
      <c r="C152" s="194"/>
      <c r="D152" s="192"/>
      <c r="E152" s="236"/>
      <c r="F152" s="194"/>
      <c r="G152" s="206"/>
      <c r="L152" s="253"/>
      <c r="M152" s="246"/>
    </row>
    <row r="153" spans="1:13" s="187" customFormat="1" ht="13" customHeight="1">
      <c r="A153" s="190"/>
      <c r="B153" s="190"/>
      <c r="C153" s="194"/>
      <c r="D153" s="192"/>
      <c r="E153" s="236"/>
      <c r="F153" s="194"/>
      <c r="G153" s="206"/>
      <c r="L153" s="253"/>
      <c r="M153" s="246"/>
    </row>
    <row r="154" spans="1:13" s="187" customFormat="1" ht="13" customHeight="1">
      <c r="A154" s="190"/>
      <c r="B154" s="190"/>
      <c r="C154" s="194"/>
      <c r="D154" s="192"/>
      <c r="E154" s="236"/>
      <c r="F154" s="194"/>
      <c r="G154" s="206"/>
      <c r="L154" s="253"/>
      <c r="M154" s="246"/>
    </row>
    <row r="155" spans="1:13" s="187" customFormat="1" ht="13" customHeight="1">
      <c r="A155" s="190"/>
      <c r="B155" s="190"/>
      <c r="C155" s="194"/>
      <c r="D155" s="192"/>
      <c r="E155" s="236"/>
      <c r="F155" s="194"/>
      <c r="G155" s="206"/>
      <c r="L155" s="253"/>
      <c r="M155" s="246"/>
    </row>
    <row r="156" spans="1:13" s="187" customFormat="1" ht="13" customHeight="1">
      <c r="A156" s="190"/>
      <c r="B156" s="190"/>
      <c r="C156" s="194"/>
      <c r="D156" s="192"/>
      <c r="E156" s="236"/>
      <c r="F156" s="194"/>
      <c r="G156" s="206"/>
      <c r="L156" s="253"/>
      <c r="M156" s="246"/>
    </row>
    <row r="157" spans="1:13" s="187" customFormat="1" ht="13" customHeight="1">
      <c r="A157" s="190"/>
      <c r="B157" s="190"/>
      <c r="C157" s="194"/>
      <c r="D157" s="192"/>
      <c r="E157" s="236"/>
      <c r="F157" s="194"/>
      <c r="G157" s="206"/>
      <c r="L157" s="253"/>
      <c r="M157" s="246"/>
    </row>
    <row r="158" spans="1:13" s="187" customFormat="1" ht="13" customHeight="1">
      <c r="A158" s="190"/>
      <c r="B158" s="190"/>
      <c r="C158" s="194"/>
      <c r="D158" s="192"/>
      <c r="E158" s="236"/>
      <c r="F158" s="194"/>
      <c r="G158" s="206"/>
      <c r="L158" s="253"/>
      <c r="M158" s="246"/>
    </row>
    <row r="159" spans="1:13" s="187" customFormat="1" ht="13" customHeight="1">
      <c r="A159" s="190"/>
      <c r="B159" s="190"/>
      <c r="C159" s="194"/>
      <c r="D159" s="192"/>
      <c r="E159" s="236"/>
      <c r="F159" s="194"/>
      <c r="G159" s="206"/>
      <c r="L159" s="253"/>
      <c r="M159" s="246"/>
    </row>
    <row r="160" spans="1:13" s="189" customFormat="1" ht="13" customHeight="1">
      <c r="A160" s="190"/>
      <c r="B160" s="190"/>
      <c r="C160" s="194"/>
      <c r="D160" s="192"/>
      <c r="E160" s="236"/>
      <c r="F160" s="194"/>
      <c r="G160" s="206"/>
      <c r="H160" s="187"/>
      <c r="I160" s="187"/>
      <c r="J160" s="187"/>
      <c r="K160" s="187"/>
      <c r="L160" s="253"/>
      <c r="M160" s="246"/>
    </row>
    <row r="161" spans="1:13" s="187" customFormat="1" ht="13" customHeight="1">
      <c r="A161" s="190"/>
      <c r="B161" s="190"/>
      <c r="C161" s="194"/>
      <c r="D161" s="192"/>
      <c r="E161" s="236"/>
      <c r="F161" s="194"/>
      <c r="G161" s="206"/>
      <c r="L161" s="253"/>
      <c r="M161" s="246"/>
    </row>
    <row r="162" spans="1:13" s="187" customFormat="1" ht="13" customHeight="1">
      <c r="A162" s="190"/>
      <c r="B162" s="190"/>
      <c r="C162" s="194"/>
      <c r="D162" s="192"/>
      <c r="E162" s="236"/>
      <c r="F162" s="194"/>
      <c r="G162" s="206"/>
      <c r="L162" s="253"/>
      <c r="M162" s="246"/>
    </row>
    <row r="163" spans="1:13" s="187" customFormat="1" ht="13" customHeight="1">
      <c r="A163" s="190"/>
      <c r="B163" s="190"/>
      <c r="C163" s="194"/>
      <c r="D163" s="192"/>
      <c r="E163" s="236"/>
      <c r="F163" s="194"/>
      <c r="G163" s="206"/>
      <c r="L163" s="253"/>
      <c r="M163" s="246"/>
    </row>
    <row r="164" spans="1:13" s="187" customFormat="1" ht="13" customHeight="1">
      <c r="A164" s="190"/>
      <c r="B164" s="190"/>
      <c r="C164" s="194"/>
      <c r="D164" s="192"/>
      <c r="E164" s="236"/>
      <c r="F164" s="194"/>
      <c r="G164" s="206"/>
      <c r="L164" s="253"/>
      <c r="M164" s="246"/>
    </row>
    <row r="165" spans="1:13" s="187" customFormat="1" ht="13" customHeight="1">
      <c r="A165" s="190"/>
      <c r="B165" s="190"/>
      <c r="C165" s="194"/>
      <c r="D165" s="192"/>
      <c r="E165" s="236"/>
      <c r="F165" s="194"/>
      <c r="G165" s="206"/>
      <c r="L165" s="253"/>
      <c r="M165" s="246"/>
    </row>
    <row r="166" spans="1:13" s="187" customFormat="1" ht="13" customHeight="1">
      <c r="A166" s="190"/>
      <c r="B166" s="190"/>
      <c r="C166" s="194"/>
      <c r="D166" s="192"/>
      <c r="E166" s="236"/>
      <c r="F166" s="194"/>
      <c r="G166" s="206"/>
      <c r="L166" s="253"/>
      <c r="M166" s="246"/>
    </row>
    <row r="167" spans="1:13" s="187" customFormat="1" ht="13" customHeight="1">
      <c r="A167" s="190"/>
      <c r="B167" s="190"/>
      <c r="C167" s="194"/>
      <c r="D167" s="192"/>
      <c r="E167" s="236"/>
      <c r="F167" s="194"/>
      <c r="G167" s="208"/>
      <c r="L167" s="253"/>
      <c r="M167" s="246"/>
    </row>
    <row r="168" spans="1:13" s="187" customFormat="1" ht="13" customHeight="1">
      <c r="A168" s="190"/>
      <c r="B168" s="190"/>
      <c r="C168" s="194"/>
      <c r="D168" s="192"/>
      <c r="E168" s="236"/>
      <c r="F168" s="194"/>
      <c r="G168" s="206"/>
      <c r="L168" s="253"/>
      <c r="M168" s="246"/>
    </row>
    <row r="169" spans="1:13" s="187" customFormat="1" ht="13" customHeight="1">
      <c r="A169" s="190"/>
      <c r="B169" s="190"/>
      <c r="C169" s="194"/>
      <c r="D169" s="192"/>
      <c r="E169" s="236"/>
      <c r="F169" s="194"/>
      <c r="G169" s="206"/>
      <c r="L169" s="253"/>
      <c r="M169" s="246"/>
    </row>
    <row r="170" spans="1:13" ht="13" customHeight="1">
      <c r="G170" s="206"/>
      <c r="H170" s="189"/>
      <c r="I170" s="189"/>
      <c r="J170" s="189"/>
      <c r="K170" s="189"/>
      <c r="L170" s="254"/>
      <c r="M170" s="255"/>
    </row>
    <row r="171" spans="1:13">
      <c r="G171" s="206"/>
      <c r="H171" s="187"/>
      <c r="I171" s="187"/>
      <c r="J171" s="187"/>
      <c r="K171" s="187"/>
      <c r="L171" s="253"/>
      <c r="M171" s="246"/>
    </row>
    <row r="172" spans="1:13">
      <c r="G172" s="206"/>
      <c r="H172" s="187"/>
      <c r="I172" s="187"/>
      <c r="J172" s="187"/>
      <c r="K172" s="187"/>
      <c r="L172" s="253"/>
      <c r="M172" s="246"/>
    </row>
    <row r="173" spans="1:13">
      <c r="G173" s="206"/>
      <c r="H173" s="187"/>
      <c r="I173" s="187"/>
      <c r="J173" s="187"/>
      <c r="K173" s="187"/>
      <c r="L173" s="253"/>
      <c r="M173" s="246"/>
    </row>
    <row r="174" spans="1:13">
      <c r="G174" s="206"/>
      <c r="H174" s="187"/>
      <c r="I174" s="187"/>
      <c r="J174" s="187"/>
      <c r="K174" s="187"/>
      <c r="L174" s="253"/>
      <c r="M174" s="246"/>
    </row>
    <row r="175" spans="1:13">
      <c r="G175" s="206"/>
      <c r="H175" s="187"/>
      <c r="I175" s="187"/>
      <c r="J175" s="187"/>
      <c r="K175" s="187"/>
      <c r="L175" s="253"/>
      <c r="M175" s="246"/>
    </row>
    <row r="176" spans="1:13">
      <c r="G176" s="206"/>
      <c r="H176" s="187"/>
      <c r="I176" s="187"/>
      <c r="J176" s="187"/>
      <c r="K176" s="187"/>
      <c r="L176" s="253"/>
      <c r="M176" s="246"/>
    </row>
    <row r="177" spans="7:13">
      <c r="G177" s="204"/>
      <c r="H177" s="187"/>
      <c r="I177" s="187"/>
      <c r="J177" s="187"/>
      <c r="K177" s="187"/>
      <c r="L177" s="253"/>
      <c r="M177" s="246"/>
    </row>
    <row r="178" spans="7:13">
      <c r="H178" s="187"/>
      <c r="I178" s="187"/>
      <c r="J178" s="187"/>
      <c r="K178" s="187"/>
      <c r="L178" s="253"/>
      <c r="M178" s="246"/>
    </row>
    <row r="179" spans="7:13">
      <c r="H179" s="187"/>
      <c r="I179" s="187"/>
      <c r="J179" s="187"/>
      <c r="K179" s="187"/>
      <c r="L179" s="253"/>
      <c r="M179" s="246"/>
    </row>
  </sheetData>
  <sheetProtection algorithmName="SHA-512" hashValue="yq/AsM0WZG5KChqlkyQiPqlkyo+Ev2pgyR9LyaRTObZI1jNapy9UEvFNwET3TnZevPB5C44/zuwrvVdXrqxrxw==" saltValue="288HegBhn0Ay0zAnIDfHTA==" spinCount="100000" sheet="1" objects="1" scenarios="1" selectLockedCells="1"/>
  <mergeCells count="3">
    <mergeCell ref="A101:B101"/>
    <mergeCell ref="K4:M4"/>
    <mergeCell ref="H53:I53"/>
  </mergeCells>
  <pageMargins left="0.25" right="0.25" top="0.75" bottom="0.75" header="0.3" footer="0.3"/>
  <pageSetup scale="6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C3B4-DD36-4E7A-BCDD-70221EB14AFB}">
  <dimension ref="A1:BG466"/>
  <sheetViews>
    <sheetView workbookViewId="0"/>
  </sheetViews>
  <sheetFormatPr defaultRowHeight="14.5"/>
  <cols>
    <col min="1" max="1" width="11.453125" style="163" customWidth="1"/>
    <col min="2" max="2" width="11.453125" customWidth="1"/>
    <col min="3" max="3" width="40.7265625" bestFit="1" customWidth="1"/>
    <col min="4" max="4" width="14.90625" customWidth="1"/>
    <col min="5" max="5" width="8" bestFit="1" customWidth="1"/>
    <col min="6" max="7" width="7.7265625" customWidth="1"/>
    <col min="8" max="8" width="9.36328125" customWidth="1"/>
    <col min="9" max="9" width="13.7265625" bestFit="1" customWidth="1"/>
    <col min="10" max="10" width="12.7265625" customWidth="1"/>
    <col min="11" max="11" width="37.6328125" bestFit="1" customWidth="1"/>
    <col min="12" max="12" width="49.81640625" bestFit="1" customWidth="1"/>
    <col min="13" max="20" width="13.26953125" customWidth="1"/>
    <col min="21" max="21" width="12.54296875" customWidth="1"/>
    <col min="22" max="22" width="12.7265625" customWidth="1"/>
    <col min="24" max="24" width="108.08984375" bestFit="1" customWidth="1"/>
    <col min="25" max="25" width="12.7265625" bestFit="1" customWidth="1"/>
    <col min="26" max="26" width="10.54296875" bestFit="1" customWidth="1"/>
    <col min="27" max="27" width="21.6328125" customWidth="1"/>
    <col min="28" max="28" width="12.08984375" bestFit="1" customWidth="1"/>
    <col min="29" max="29" width="12" bestFit="1" customWidth="1"/>
    <col min="30" max="30" width="12.1796875" customWidth="1"/>
    <col min="32" max="32" width="6.54296875" bestFit="1" customWidth="1"/>
    <col min="33" max="33" width="12.08984375" customWidth="1"/>
    <col min="34" max="34" width="11.81640625" bestFit="1" customWidth="1"/>
    <col min="35" max="35" width="18" bestFit="1" customWidth="1"/>
    <col min="36" max="36" width="11.54296875" customWidth="1"/>
    <col min="37" max="37" width="12" bestFit="1" customWidth="1"/>
    <col min="38" max="39" width="6.54296875" bestFit="1" customWidth="1"/>
    <col min="40" max="40" width="10.90625" customWidth="1"/>
    <col min="41" max="41" width="11.26953125" bestFit="1" customWidth="1"/>
    <col min="42" max="42" width="9.90625" customWidth="1"/>
    <col min="43" max="43" width="18.90625" customWidth="1"/>
    <col min="44" max="44" width="10.1796875" bestFit="1" customWidth="1"/>
    <col min="45" max="45" width="12" bestFit="1" customWidth="1"/>
    <col min="46" max="46" width="7.453125" bestFit="1" customWidth="1"/>
    <col min="47" max="47" width="8.36328125" bestFit="1" customWidth="1"/>
    <col min="48" max="48" width="8" bestFit="1" customWidth="1"/>
    <col min="49" max="49" width="11.26953125" bestFit="1" customWidth="1"/>
    <col min="50" max="50" width="11.453125" customWidth="1"/>
    <col min="51" max="51" width="18" bestFit="1" customWidth="1"/>
    <col min="52" max="52" width="12.1796875" bestFit="1" customWidth="1"/>
    <col min="53" max="53" width="12" bestFit="1" customWidth="1"/>
    <col min="54" max="55" width="11.08984375" customWidth="1"/>
    <col min="59" max="59" width="11.26953125" bestFit="1" customWidth="1"/>
  </cols>
  <sheetData>
    <row r="1" spans="1:59" ht="21">
      <c r="A1" s="132" t="s">
        <v>365</v>
      </c>
      <c r="M1" s="133" t="s">
        <v>366</v>
      </c>
      <c r="N1" s="134"/>
      <c r="O1" s="134"/>
      <c r="P1" s="134"/>
      <c r="Q1" s="135" t="s">
        <v>367</v>
      </c>
      <c r="R1" s="136"/>
      <c r="S1" s="136"/>
      <c r="T1" s="136"/>
      <c r="U1" s="137"/>
      <c r="V1" s="138"/>
      <c r="W1" s="139"/>
      <c r="AA1" s="140" t="s">
        <v>368</v>
      </c>
      <c r="AB1" s="140"/>
      <c r="AC1" s="140"/>
      <c r="AD1" s="140"/>
      <c r="AE1" s="140"/>
      <c r="AF1" s="140"/>
      <c r="AG1" s="140"/>
      <c r="AH1" s="141" t="s">
        <v>369</v>
      </c>
      <c r="AI1" s="141"/>
      <c r="AJ1" s="141"/>
      <c r="AK1" s="141"/>
      <c r="AL1" s="141"/>
      <c r="AM1" s="141"/>
      <c r="AN1" s="141"/>
      <c r="AO1" s="141"/>
      <c r="AP1" s="142" t="s">
        <v>370</v>
      </c>
      <c r="AQ1" s="142"/>
      <c r="AR1" s="142"/>
      <c r="AS1" s="142"/>
      <c r="AT1" s="142"/>
      <c r="AU1" s="142"/>
      <c r="AV1" s="142"/>
      <c r="AW1" s="142"/>
      <c r="AX1" s="143" t="s">
        <v>371</v>
      </c>
      <c r="AY1" s="143"/>
      <c r="AZ1" s="143"/>
      <c r="BA1" s="143"/>
      <c r="BB1" s="143"/>
      <c r="BC1" s="143"/>
      <c r="BD1" s="143"/>
      <c r="BE1" s="143"/>
      <c r="BF1" s="143"/>
      <c r="BG1" s="143"/>
    </row>
    <row r="2" spans="1:59" s="156" customFormat="1" ht="93">
      <c r="A2" s="144" t="s">
        <v>372</v>
      </c>
      <c r="B2" s="145" t="s">
        <v>373</v>
      </c>
      <c r="C2" s="146" t="s">
        <v>374</v>
      </c>
      <c r="D2" s="146" t="s">
        <v>375</v>
      </c>
      <c r="E2" s="146" t="s">
        <v>376</v>
      </c>
      <c r="F2" s="146" t="s">
        <v>377</v>
      </c>
      <c r="G2" s="146" t="s">
        <v>378</v>
      </c>
      <c r="H2" s="146" t="s">
        <v>379</v>
      </c>
      <c r="I2" s="146" t="s">
        <v>380</v>
      </c>
      <c r="J2" s="146" t="s">
        <v>381</v>
      </c>
      <c r="K2" s="146" t="s">
        <v>382</v>
      </c>
      <c r="L2" s="146" t="s">
        <v>383</v>
      </c>
      <c r="M2" s="147" t="s">
        <v>384</v>
      </c>
      <c r="N2" s="147" t="s">
        <v>385</v>
      </c>
      <c r="O2" s="148" t="s">
        <v>386</v>
      </c>
      <c r="P2" s="148" t="s">
        <v>387</v>
      </c>
      <c r="Q2" s="149" t="s">
        <v>384</v>
      </c>
      <c r="R2" s="149" t="s">
        <v>385</v>
      </c>
      <c r="S2" s="150" t="s">
        <v>386</v>
      </c>
      <c r="T2" s="150" t="s">
        <v>387</v>
      </c>
      <c r="U2" s="151" t="s">
        <v>388</v>
      </c>
      <c r="V2" s="152" t="s">
        <v>389</v>
      </c>
      <c r="W2" s="153" t="s">
        <v>390</v>
      </c>
      <c r="X2" s="146" t="s">
        <v>391</v>
      </c>
      <c r="Y2" s="146" t="s">
        <v>392</v>
      </c>
      <c r="Z2" s="146" t="s">
        <v>393</v>
      </c>
      <c r="AA2" s="147" t="s">
        <v>394</v>
      </c>
      <c r="AB2" s="147" t="s">
        <v>395</v>
      </c>
      <c r="AC2" s="147" t="s">
        <v>396</v>
      </c>
      <c r="AD2" s="147" t="s">
        <v>397</v>
      </c>
      <c r="AE2" s="147" t="s">
        <v>398</v>
      </c>
      <c r="AF2" s="147" t="s">
        <v>399</v>
      </c>
      <c r="AG2" s="147" t="s">
        <v>400</v>
      </c>
      <c r="AH2" s="148" t="s">
        <v>401</v>
      </c>
      <c r="AI2" s="148" t="s">
        <v>402</v>
      </c>
      <c r="AJ2" s="148" t="s">
        <v>403</v>
      </c>
      <c r="AK2" s="148" t="s">
        <v>404</v>
      </c>
      <c r="AL2" s="148" t="s">
        <v>405</v>
      </c>
      <c r="AM2" s="148" t="s">
        <v>406</v>
      </c>
      <c r="AN2" s="148" t="s">
        <v>407</v>
      </c>
      <c r="AO2" s="148" t="s">
        <v>408</v>
      </c>
      <c r="AP2" s="154" t="s">
        <v>409</v>
      </c>
      <c r="AQ2" s="154" t="s">
        <v>410</v>
      </c>
      <c r="AR2" s="154" t="s">
        <v>411</v>
      </c>
      <c r="AS2" s="154" t="s">
        <v>412</v>
      </c>
      <c r="AT2" s="154" t="s">
        <v>413</v>
      </c>
      <c r="AU2" s="154" t="s">
        <v>414</v>
      </c>
      <c r="AV2" s="154" t="s">
        <v>415</v>
      </c>
      <c r="AW2" s="154" t="s">
        <v>416</v>
      </c>
      <c r="AX2" s="155" t="s">
        <v>417</v>
      </c>
      <c r="AY2" s="155" t="s">
        <v>418</v>
      </c>
      <c r="AZ2" s="155" t="s">
        <v>419</v>
      </c>
      <c r="BA2" s="155" t="s">
        <v>420</v>
      </c>
      <c r="BB2" s="155" t="s">
        <v>421</v>
      </c>
      <c r="BC2" s="155" t="s">
        <v>422</v>
      </c>
      <c r="BD2" s="155" t="s">
        <v>423</v>
      </c>
      <c r="BE2" s="155" t="s">
        <v>424</v>
      </c>
      <c r="BF2" s="155" t="s">
        <v>425</v>
      </c>
      <c r="BG2" s="155" t="s">
        <v>426</v>
      </c>
    </row>
    <row r="3" spans="1:59" ht="15.75" customHeight="1">
      <c r="A3" s="157">
        <v>477544</v>
      </c>
      <c r="B3" s="158" t="s">
        <v>1707</v>
      </c>
      <c r="C3" t="s">
        <v>1708</v>
      </c>
      <c r="D3" t="s">
        <v>1709</v>
      </c>
      <c r="E3" t="s">
        <v>430</v>
      </c>
      <c r="F3" t="s">
        <v>431</v>
      </c>
      <c r="G3" t="s">
        <v>432</v>
      </c>
      <c r="H3" t="s">
        <v>433</v>
      </c>
      <c r="I3" t="s">
        <v>434</v>
      </c>
      <c r="J3" t="s">
        <v>435</v>
      </c>
      <c r="K3" t="s">
        <v>1710</v>
      </c>
      <c r="L3" t="s">
        <v>429</v>
      </c>
      <c r="M3" s="159">
        <v>25.45</v>
      </c>
      <c r="N3" s="159">
        <v>37.99</v>
      </c>
      <c r="O3" s="159">
        <v>101.8</v>
      </c>
      <c r="P3" s="159">
        <v>151.96</v>
      </c>
      <c r="Q3" s="159">
        <v>25.45</v>
      </c>
      <c r="R3" s="159">
        <v>37.99</v>
      </c>
      <c r="S3" s="159">
        <v>101.8</v>
      </c>
      <c r="T3" s="159">
        <v>151.96</v>
      </c>
      <c r="U3" s="160">
        <f t="shared" ref="U3:U66" si="0">IFERROR(R3/N3-1,"")</f>
        <v>0</v>
      </c>
      <c r="V3" s="139" t="s">
        <v>437</v>
      </c>
      <c r="W3" s="161">
        <v>25.45</v>
      </c>
      <c r="X3" t="s">
        <v>1711</v>
      </c>
      <c r="Y3" t="s">
        <v>437</v>
      </c>
      <c r="Z3" t="s">
        <v>437</v>
      </c>
      <c r="AA3" s="162" t="s">
        <v>1712</v>
      </c>
      <c r="AB3" s="162">
        <v>4.4000000000000004</v>
      </c>
      <c r="AC3" s="162">
        <v>5.12</v>
      </c>
      <c r="AD3" s="162">
        <v>4.25</v>
      </c>
      <c r="AE3" s="162">
        <v>7.5</v>
      </c>
      <c r="AF3" s="162">
        <v>15.5</v>
      </c>
      <c r="AG3">
        <f t="shared" ref="AG3:AG45" si="1">IFERROR(AD3*AE3*AF3,"")</f>
        <v>494.0625</v>
      </c>
      <c r="AH3">
        <v>4</v>
      </c>
      <c r="AI3" s="162" t="s">
        <v>1713</v>
      </c>
      <c r="AJ3" s="162">
        <v>17.600000000000001</v>
      </c>
      <c r="AK3" s="162">
        <v>20.48</v>
      </c>
      <c r="AL3" s="162">
        <v>9.75</v>
      </c>
      <c r="AM3" s="162">
        <v>16</v>
      </c>
      <c r="AN3" s="162">
        <v>11.25</v>
      </c>
      <c r="AO3">
        <f t="shared" ref="AO3:AO45" si="2">IFERROR(AL3*AM3*AN3,"")</f>
        <v>1755</v>
      </c>
      <c r="AP3" s="162" t="s">
        <v>429</v>
      </c>
      <c r="AQ3" s="162" t="s">
        <v>429</v>
      </c>
      <c r="AR3" s="162" t="s">
        <v>429</v>
      </c>
      <c r="AS3" s="162" t="s">
        <v>429</v>
      </c>
      <c r="AT3" s="162" t="s">
        <v>429</v>
      </c>
      <c r="AU3" s="162" t="s">
        <v>429</v>
      </c>
      <c r="AV3" s="162" t="s">
        <v>429</v>
      </c>
      <c r="AW3" t="str">
        <f t="shared" ref="AW3:AW45" si="3">IFERROR(AT3*AU3*AV3,"")</f>
        <v/>
      </c>
      <c r="AX3" s="162">
        <v>120</v>
      </c>
      <c r="AY3" s="162" t="s">
        <v>1714</v>
      </c>
      <c r="AZ3" s="162">
        <v>528</v>
      </c>
      <c r="BA3" s="162">
        <v>614.4</v>
      </c>
      <c r="BB3" s="162">
        <v>3</v>
      </c>
      <c r="BC3" s="162">
        <v>40</v>
      </c>
      <c r="BD3" s="162">
        <v>48</v>
      </c>
      <c r="BE3" s="162">
        <v>40</v>
      </c>
      <c r="BF3" s="162">
        <v>48.5</v>
      </c>
      <c r="BG3">
        <f t="shared" ref="BG3:BG45" si="4">IFERROR(BD3*BE3*BF3,"")</f>
        <v>93120</v>
      </c>
    </row>
    <row r="4" spans="1:59" ht="15.75" customHeight="1">
      <c r="A4" s="157">
        <v>477588</v>
      </c>
      <c r="B4" s="158" t="s">
        <v>1721</v>
      </c>
      <c r="C4" t="s">
        <v>1722</v>
      </c>
      <c r="D4" t="s">
        <v>679</v>
      </c>
      <c r="E4" t="s">
        <v>430</v>
      </c>
      <c r="F4" t="s">
        <v>431</v>
      </c>
      <c r="G4" t="s">
        <v>432</v>
      </c>
      <c r="H4" t="s">
        <v>433</v>
      </c>
      <c r="I4" t="s">
        <v>434</v>
      </c>
      <c r="J4" t="s">
        <v>435</v>
      </c>
      <c r="K4" t="s">
        <v>1710</v>
      </c>
      <c r="L4" t="s">
        <v>429</v>
      </c>
      <c r="M4" s="159">
        <v>44.84</v>
      </c>
      <c r="N4" s="159">
        <v>64.989999999999995</v>
      </c>
      <c r="O4" s="159" t="s">
        <v>429</v>
      </c>
      <c r="P4" s="159" t="s">
        <v>429</v>
      </c>
      <c r="Q4" s="159">
        <v>46.91</v>
      </c>
      <c r="R4" s="159">
        <v>67.989999999999995</v>
      </c>
      <c r="S4" s="159" t="s">
        <v>429</v>
      </c>
      <c r="T4" s="159" t="s">
        <v>429</v>
      </c>
      <c r="U4" s="160">
        <f t="shared" si="0"/>
        <v>4.6160947838128852E-2</v>
      </c>
      <c r="V4" s="139" t="s">
        <v>437</v>
      </c>
      <c r="W4" s="161">
        <v>46.91</v>
      </c>
      <c r="X4" t="s">
        <v>1723</v>
      </c>
      <c r="Y4" t="s">
        <v>437</v>
      </c>
      <c r="Z4" t="s">
        <v>437</v>
      </c>
      <c r="AA4" s="162" t="s">
        <v>1724</v>
      </c>
      <c r="AB4" s="162">
        <v>8.8000000000000007</v>
      </c>
      <c r="AC4" s="162">
        <v>9.68</v>
      </c>
      <c r="AD4" s="162">
        <v>5.25</v>
      </c>
      <c r="AE4" s="162">
        <v>10</v>
      </c>
      <c r="AF4" s="162">
        <v>19</v>
      </c>
      <c r="AG4">
        <f t="shared" si="1"/>
        <v>997.5</v>
      </c>
      <c r="AH4">
        <v>1</v>
      </c>
      <c r="AI4" s="162" t="s">
        <v>429</v>
      </c>
      <c r="AJ4" s="162" t="s">
        <v>429</v>
      </c>
      <c r="AK4" s="162" t="s">
        <v>429</v>
      </c>
      <c r="AL4" s="162" t="s">
        <v>429</v>
      </c>
      <c r="AM4" s="162" t="s">
        <v>429</v>
      </c>
      <c r="AN4" s="162" t="s">
        <v>429</v>
      </c>
      <c r="AO4" t="str">
        <f t="shared" si="2"/>
        <v/>
      </c>
      <c r="AP4" s="162" t="s">
        <v>429</v>
      </c>
      <c r="AQ4" s="162" t="s">
        <v>429</v>
      </c>
      <c r="AR4" s="162" t="s">
        <v>429</v>
      </c>
      <c r="AS4" s="162" t="s">
        <v>429</v>
      </c>
      <c r="AT4" s="162" t="s">
        <v>429</v>
      </c>
      <c r="AU4" s="162" t="s">
        <v>429</v>
      </c>
      <c r="AV4" s="162" t="s">
        <v>429</v>
      </c>
      <c r="AW4" t="str">
        <f t="shared" si="3"/>
        <v/>
      </c>
      <c r="AX4" s="162">
        <v>120</v>
      </c>
      <c r="AY4" s="162" t="s">
        <v>1725</v>
      </c>
      <c r="AZ4" s="162">
        <v>1056</v>
      </c>
      <c r="BA4" s="162">
        <v>1161.5999999999999</v>
      </c>
      <c r="BB4" s="162">
        <v>10</v>
      </c>
      <c r="BC4" s="162">
        <v>12</v>
      </c>
      <c r="BD4" s="162">
        <v>48</v>
      </c>
      <c r="BE4" s="162">
        <v>40</v>
      </c>
      <c r="BF4" s="162">
        <v>47</v>
      </c>
      <c r="BG4">
        <f t="shared" si="4"/>
        <v>90240</v>
      </c>
    </row>
    <row r="5" spans="1:59" ht="15.75" customHeight="1">
      <c r="A5" s="157">
        <v>302010</v>
      </c>
      <c r="B5" s="158" t="s">
        <v>756</v>
      </c>
      <c r="C5" t="s">
        <v>757</v>
      </c>
      <c r="D5" t="s">
        <v>117</v>
      </c>
      <c r="E5" t="s">
        <v>430</v>
      </c>
      <c r="F5" t="s">
        <v>431</v>
      </c>
      <c r="G5" t="s">
        <v>432</v>
      </c>
      <c r="H5" t="s">
        <v>592</v>
      </c>
      <c r="I5" t="s">
        <v>758</v>
      </c>
      <c r="J5" t="s">
        <v>435</v>
      </c>
      <c r="K5" t="s">
        <v>55</v>
      </c>
      <c r="L5" t="s">
        <v>429</v>
      </c>
      <c r="M5" s="159">
        <v>4.25</v>
      </c>
      <c r="N5" s="159">
        <v>5.99</v>
      </c>
      <c r="O5" s="159">
        <v>102</v>
      </c>
      <c r="P5" s="159">
        <v>143.76</v>
      </c>
      <c r="Q5" s="159">
        <v>4.25</v>
      </c>
      <c r="R5" s="159">
        <v>5.99</v>
      </c>
      <c r="S5" s="159">
        <v>102</v>
      </c>
      <c r="T5" s="159">
        <v>143.76</v>
      </c>
      <c r="U5" s="160">
        <f t="shared" si="0"/>
        <v>0</v>
      </c>
      <c r="V5" s="139" t="s">
        <v>759</v>
      </c>
      <c r="W5" s="161">
        <v>102</v>
      </c>
      <c r="X5" t="s">
        <v>760</v>
      </c>
      <c r="Y5" t="s">
        <v>437</v>
      </c>
      <c r="Z5" t="s">
        <v>759</v>
      </c>
      <c r="AA5" s="162" t="s">
        <v>761</v>
      </c>
      <c r="AB5" s="162">
        <v>0.83750000000000002</v>
      </c>
      <c r="AC5" s="162">
        <v>0.89500000000000002</v>
      </c>
      <c r="AD5" s="162">
        <v>2.75</v>
      </c>
      <c r="AE5" s="162">
        <v>2.75</v>
      </c>
      <c r="AF5" s="162">
        <v>4</v>
      </c>
      <c r="AG5">
        <f t="shared" si="1"/>
        <v>30.25</v>
      </c>
      <c r="AH5">
        <v>24</v>
      </c>
      <c r="AI5" s="162" t="s">
        <v>762</v>
      </c>
      <c r="AJ5" s="162">
        <v>20.100000000000001</v>
      </c>
      <c r="AK5" s="162">
        <v>21.48</v>
      </c>
      <c r="AL5" s="162">
        <v>12</v>
      </c>
      <c r="AM5" s="162">
        <v>9</v>
      </c>
      <c r="AN5" s="162">
        <v>8</v>
      </c>
      <c r="AO5">
        <f t="shared" si="2"/>
        <v>864</v>
      </c>
      <c r="AP5" s="162" t="s">
        <v>429</v>
      </c>
      <c r="AQ5" s="162" t="s">
        <v>429</v>
      </c>
      <c r="AR5" s="162" t="s">
        <v>429</v>
      </c>
      <c r="AS5" s="162" t="s">
        <v>429</v>
      </c>
      <c r="AT5" s="162" t="s">
        <v>429</v>
      </c>
      <c r="AU5" s="162" t="s">
        <v>429</v>
      </c>
      <c r="AV5" s="162" t="s">
        <v>429</v>
      </c>
      <c r="AW5" t="str">
        <f t="shared" si="3"/>
        <v/>
      </c>
      <c r="AX5" s="162">
        <v>2040</v>
      </c>
      <c r="AY5" s="162" t="s">
        <v>763</v>
      </c>
      <c r="AZ5" s="162">
        <v>1708.5</v>
      </c>
      <c r="BA5" s="162">
        <v>1825.8</v>
      </c>
      <c r="BB5" s="162">
        <v>5</v>
      </c>
      <c r="BC5" s="162">
        <v>408</v>
      </c>
      <c r="BD5" s="162">
        <v>49.25</v>
      </c>
      <c r="BE5" s="162">
        <v>39.5</v>
      </c>
      <c r="BF5" s="162">
        <v>48.5</v>
      </c>
      <c r="BG5">
        <f t="shared" si="4"/>
        <v>94350.6875</v>
      </c>
    </row>
    <row r="6" spans="1:59" ht="15.75" customHeight="1">
      <c r="A6" s="157">
        <v>302210</v>
      </c>
      <c r="B6" s="158" t="s">
        <v>764</v>
      </c>
      <c r="C6" t="s">
        <v>765</v>
      </c>
      <c r="D6" t="s">
        <v>117</v>
      </c>
      <c r="E6" t="s">
        <v>430</v>
      </c>
      <c r="F6" t="s">
        <v>431</v>
      </c>
      <c r="G6" t="s">
        <v>432</v>
      </c>
      <c r="H6" t="s">
        <v>592</v>
      </c>
      <c r="I6" t="s">
        <v>758</v>
      </c>
      <c r="J6" t="s">
        <v>435</v>
      </c>
      <c r="K6" t="s">
        <v>55</v>
      </c>
      <c r="L6" t="s">
        <v>429</v>
      </c>
      <c r="M6" s="159">
        <v>4.25</v>
      </c>
      <c r="N6" s="159">
        <v>5.99</v>
      </c>
      <c r="O6" s="159">
        <v>102</v>
      </c>
      <c r="P6" s="159">
        <v>143.76</v>
      </c>
      <c r="Q6" s="159">
        <v>4.25</v>
      </c>
      <c r="R6" s="159">
        <v>5.99</v>
      </c>
      <c r="S6" s="159">
        <v>102</v>
      </c>
      <c r="T6" s="159">
        <v>143.76</v>
      </c>
      <c r="U6" s="160">
        <f t="shared" si="0"/>
        <v>0</v>
      </c>
      <c r="V6" s="139" t="s">
        <v>759</v>
      </c>
      <c r="W6" s="161">
        <v>102</v>
      </c>
      <c r="X6" t="s">
        <v>766</v>
      </c>
      <c r="Y6" t="s">
        <v>437</v>
      </c>
      <c r="Z6" t="s">
        <v>759</v>
      </c>
      <c r="AA6" s="162" t="s">
        <v>767</v>
      </c>
      <c r="AB6" s="162">
        <v>0.83750000000000002</v>
      </c>
      <c r="AC6" s="162">
        <v>0.89500000000000002</v>
      </c>
      <c r="AD6" s="162">
        <v>2.75</v>
      </c>
      <c r="AE6" s="162">
        <v>2.75</v>
      </c>
      <c r="AF6" s="162">
        <v>4</v>
      </c>
      <c r="AG6">
        <f t="shared" si="1"/>
        <v>30.25</v>
      </c>
      <c r="AH6">
        <v>24</v>
      </c>
      <c r="AI6" s="162" t="s">
        <v>768</v>
      </c>
      <c r="AJ6" s="162">
        <v>20.100000000000001</v>
      </c>
      <c r="AK6" s="162">
        <v>21.48</v>
      </c>
      <c r="AL6" s="162">
        <v>12</v>
      </c>
      <c r="AM6" s="162">
        <v>9</v>
      </c>
      <c r="AN6" s="162">
        <v>8</v>
      </c>
      <c r="AO6">
        <f t="shared" si="2"/>
        <v>864</v>
      </c>
      <c r="AP6" s="162" t="s">
        <v>429</v>
      </c>
      <c r="AQ6" s="162" t="s">
        <v>429</v>
      </c>
      <c r="AR6" s="162" t="s">
        <v>429</v>
      </c>
      <c r="AS6" s="162" t="s">
        <v>429</v>
      </c>
      <c r="AT6" s="162" t="s">
        <v>429</v>
      </c>
      <c r="AU6" s="162" t="s">
        <v>429</v>
      </c>
      <c r="AV6" s="162" t="s">
        <v>429</v>
      </c>
      <c r="AW6" t="str">
        <f t="shared" si="3"/>
        <v/>
      </c>
      <c r="AX6" s="162">
        <v>2040</v>
      </c>
      <c r="AY6" s="162" t="s">
        <v>769</v>
      </c>
      <c r="AZ6" s="162">
        <v>1708.5</v>
      </c>
      <c r="BA6" s="162">
        <v>1825.8</v>
      </c>
      <c r="BB6" s="162">
        <v>5</v>
      </c>
      <c r="BC6" s="162">
        <v>408</v>
      </c>
      <c r="BD6" s="162">
        <v>49.25</v>
      </c>
      <c r="BE6" s="162">
        <v>39.5</v>
      </c>
      <c r="BF6" s="162">
        <v>48.5</v>
      </c>
      <c r="BG6">
        <f t="shared" si="4"/>
        <v>94350.6875</v>
      </c>
    </row>
    <row r="7" spans="1:59" ht="15.75" customHeight="1">
      <c r="A7" s="157">
        <v>427617</v>
      </c>
      <c r="B7" s="158" t="s">
        <v>1117</v>
      </c>
      <c r="C7" t="s">
        <v>1118</v>
      </c>
      <c r="D7" t="s">
        <v>621</v>
      </c>
      <c r="E7" t="s">
        <v>430</v>
      </c>
      <c r="F7" t="s">
        <v>431</v>
      </c>
      <c r="G7" t="s">
        <v>432</v>
      </c>
      <c r="H7" t="s">
        <v>433</v>
      </c>
      <c r="I7" t="s">
        <v>434</v>
      </c>
      <c r="J7" t="s">
        <v>435</v>
      </c>
      <c r="K7" t="s">
        <v>55</v>
      </c>
      <c r="L7" t="s">
        <v>429</v>
      </c>
      <c r="M7" s="159">
        <v>71.75</v>
      </c>
      <c r="N7" s="159">
        <v>103.99</v>
      </c>
      <c r="O7" s="159" t="s">
        <v>429</v>
      </c>
      <c r="P7" s="159" t="s">
        <v>429</v>
      </c>
      <c r="Q7" s="159">
        <v>73.13</v>
      </c>
      <c r="R7" s="159">
        <v>105.99</v>
      </c>
      <c r="S7" s="159" t="s">
        <v>429</v>
      </c>
      <c r="T7" s="159" t="s">
        <v>429</v>
      </c>
      <c r="U7" s="160">
        <f t="shared" si="0"/>
        <v>1.9232618521011657E-2</v>
      </c>
      <c r="V7" s="139" t="s">
        <v>437</v>
      </c>
      <c r="W7" s="161">
        <v>73.13</v>
      </c>
      <c r="X7" t="s">
        <v>1119</v>
      </c>
      <c r="Y7" t="s">
        <v>437</v>
      </c>
      <c r="Z7" t="s">
        <v>437</v>
      </c>
      <c r="AA7" s="162" t="s">
        <v>1120</v>
      </c>
      <c r="AB7" s="162">
        <v>17.636980000000001</v>
      </c>
      <c r="AC7" s="162">
        <v>18.968160000000001</v>
      </c>
      <c r="AD7" s="162">
        <v>5</v>
      </c>
      <c r="AE7" s="162">
        <v>16.25</v>
      </c>
      <c r="AF7" s="162">
        <v>25</v>
      </c>
      <c r="AG7">
        <f t="shared" si="1"/>
        <v>2031.25</v>
      </c>
      <c r="AH7">
        <v>1</v>
      </c>
      <c r="AI7" s="162" t="s">
        <v>429</v>
      </c>
      <c r="AJ7" s="162" t="s">
        <v>429</v>
      </c>
      <c r="AK7" s="162" t="s">
        <v>429</v>
      </c>
      <c r="AL7" s="162" t="s">
        <v>429</v>
      </c>
      <c r="AM7" s="162" t="s">
        <v>429</v>
      </c>
      <c r="AN7" s="162" t="s">
        <v>429</v>
      </c>
      <c r="AO7" t="str">
        <f t="shared" si="2"/>
        <v/>
      </c>
      <c r="AP7" s="162" t="s">
        <v>429</v>
      </c>
      <c r="AQ7" s="162" t="s">
        <v>429</v>
      </c>
      <c r="AR7" s="162" t="s">
        <v>429</v>
      </c>
      <c r="AS7" s="162" t="s">
        <v>429</v>
      </c>
      <c r="AT7" s="162" t="s">
        <v>429</v>
      </c>
      <c r="AU7" s="162" t="s">
        <v>429</v>
      </c>
      <c r="AV7" s="162" t="s">
        <v>429</v>
      </c>
      <c r="AW7" t="str">
        <f t="shared" si="3"/>
        <v/>
      </c>
      <c r="AX7" s="162">
        <v>50</v>
      </c>
      <c r="AY7" s="162" t="s">
        <v>1121</v>
      </c>
      <c r="AZ7" s="162">
        <v>881.84900000000005</v>
      </c>
      <c r="BA7" s="162">
        <v>948.40800000000002</v>
      </c>
      <c r="BB7" s="162">
        <v>10</v>
      </c>
      <c r="BC7" s="162">
        <v>5</v>
      </c>
      <c r="BD7" s="162">
        <v>48</v>
      </c>
      <c r="BE7" s="162">
        <v>40</v>
      </c>
      <c r="BF7" s="162">
        <v>55.2</v>
      </c>
      <c r="BG7">
        <f t="shared" si="4"/>
        <v>105984</v>
      </c>
    </row>
    <row r="8" spans="1:59" ht="15.75" customHeight="1">
      <c r="A8" s="157">
        <v>427625</v>
      </c>
      <c r="B8" s="158" t="s">
        <v>1122</v>
      </c>
      <c r="C8" t="s">
        <v>1123</v>
      </c>
      <c r="D8" t="s">
        <v>1083</v>
      </c>
      <c r="E8" t="s">
        <v>430</v>
      </c>
      <c r="F8" t="s">
        <v>431</v>
      </c>
      <c r="G8" t="s">
        <v>432</v>
      </c>
      <c r="H8" t="s">
        <v>433</v>
      </c>
      <c r="I8" t="s">
        <v>434</v>
      </c>
      <c r="J8" t="s">
        <v>435</v>
      </c>
      <c r="K8" t="s">
        <v>55</v>
      </c>
      <c r="L8" t="s">
        <v>429</v>
      </c>
      <c r="M8" s="159">
        <v>91.76</v>
      </c>
      <c r="N8" s="159">
        <v>132.99</v>
      </c>
      <c r="O8" s="159" t="s">
        <v>429</v>
      </c>
      <c r="P8" s="159" t="s">
        <v>429</v>
      </c>
      <c r="Q8" s="159">
        <v>93.14</v>
      </c>
      <c r="R8" s="159">
        <v>134.99</v>
      </c>
      <c r="S8" s="159" t="s">
        <v>429</v>
      </c>
      <c r="T8" s="159" t="s">
        <v>429</v>
      </c>
      <c r="U8" s="160">
        <f t="shared" si="0"/>
        <v>1.5038724716144092E-2</v>
      </c>
      <c r="V8" s="139" t="s">
        <v>437</v>
      </c>
      <c r="W8" s="161">
        <v>93.14</v>
      </c>
      <c r="X8" t="s">
        <v>1124</v>
      </c>
      <c r="Y8" t="s">
        <v>437</v>
      </c>
      <c r="Z8" t="s">
        <v>437</v>
      </c>
      <c r="AA8" s="162" t="s">
        <v>1125</v>
      </c>
      <c r="AB8" s="162">
        <v>25.353159999999999</v>
      </c>
      <c r="AC8" s="162">
        <v>27.28462</v>
      </c>
      <c r="AD8" s="162">
        <v>5.25</v>
      </c>
      <c r="AE8" s="162">
        <v>18.5</v>
      </c>
      <c r="AF8" s="162">
        <v>26</v>
      </c>
      <c r="AG8">
        <f t="shared" si="1"/>
        <v>2525.25</v>
      </c>
      <c r="AH8">
        <v>1</v>
      </c>
      <c r="AI8" s="162" t="s">
        <v>429</v>
      </c>
      <c r="AJ8" s="162" t="s">
        <v>429</v>
      </c>
      <c r="AK8" s="162" t="s">
        <v>429</v>
      </c>
      <c r="AL8" s="162" t="s">
        <v>429</v>
      </c>
      <c r="AM8" s="162" t="s">
        <v>429</v>
      </c>
      <c r="AN8" s="162" t="s">
        <v>429</v>
      </c>
      <c r="AO8" t="str">
        <f t="shared" si="2"/>
        <v/>
      </c>
      <c r="AP8" s="162" t="s">
        <v>429</v>
      </c>
      <c r="AQ8" s="162" t="s">
        <v>429</v>
      </c>
      <c r="AR8" s="162" t="s">
        <v>429</v>
      </c>
      <c r="AS8" s="162" t="s">
        <v>429</v>
      </c>
      <c r="AT8" s="162" t="s">
        <v>429</v>
      </c>
      <c r="AU8" s="162" t="s">
        <v>429</v>
      </c>
      <c r="AV8" s="162" t="s">
        <v>429</v>
      </c>
      <c r="AW8" t="str">
        <f t="shared" si="3"/>
        <v/>
      </c>
      <c r="AX8" s="162">
        <v>32</v>
      </c>
      <c r="AY8" s="162" t="s">
        <v>1126</v>
      </c>
      <c r="AZ8" s="162">
        <v>811.30111999999997</v>
      </c>
      <c r="BA8" s="162">
        <v>873.10784000000001</v>
      </c>
      <c r="BB8" s="162">
        <v>8</v>
      </c>
      <c r="BC8" s="162">
        <v>4</v>
      </c>
      <c r="BD8" s="162">
        <v>48</v>
      </c>
      <c r="BE8" s="162">
        <v>40</v>
      </c>
      <c r="BF8" s="162">
        <v>52</v>
      </c>
      <c r="BG8">
        <f t="shared" si="4"/>
        <v>99840</v>
      </c>
    </row>
    <row r="9" spans="1:59" ht="15.75" customHeight="1">
      <c r="A9" s="163">
        <v>427677</v>
      </c>
      <c r="B9" s="158" t="s">
        <v>1127</v>
      </c>
      <c r="C9" t="s">
        <v>1128</v>
      </c>
      <c r="D9" t="s">
        <v>673</v>
      </c>
      <c r="E9" t="s">
        <v>430</v>
      </c>
      <c r="F9" t="s">
        <v>431</v>
      </c>
      <c r="G9" t="s">
        <v>432</v>
      </c>
      <c r="H9" t="s">
        <v>433</v>
      </c>
      <c r="I9" t="s">
        <v>434</v>
      </c>
      <c r="J9" t="s">
        <v>435</v>
      </c>
      <c r="K9" t="s">
        <v>55</v>
      </c>
      <c r="L9" t="s">
        <v>429</v>
      </c>
      <c r="M9" s="159">
        <v>38.18</v>
      </c>
      <c r="N9" s="159">
        <v>56.99</v>
      </c>
      <c r="O9" s="159" t="s">
        <v>429</v>
      </c>
      <c r="P9" s="159" t="s">
        <v>429</v>
      </c>
      <c r="Q9" s="159">
        <v>38.18</v>
      </c>
      <c r="R9" s="159">
        <v>56.99</v>
      </c>
      <c r="S9" s="159" t="s">
        <v>429</v>
      </c>
      <c r="T9" s="159" t="s">
        <v>429</v>
      </c>
      <c r="U9" s="160">
        <f t="shared" si="0"/>
        <v>0</v>
      </c>
      <c r="V9" s="139" t="s">
        <v>437</v>
      </c>
      <c r="W9" s="161">
        <v>38.18</v>
      </c>
      <c r="X9" t="s">
        <v>1129</v>
      </c>
      <c r="Y9" t="s">
        <v>437</v>
      </c>
      <c r="Z9" t="s">
        <v>437</v>
      </c>
      <c r="AA9" s="162" t="s">
        <v>1130</v>
      </c>
      <c r="AB9" s="162">
        <v>7.7</v>
      </c>
      <c r="AC9" s="162">
        <v>8.58</v>
      </c>
      <c r="AD9" s="162">
        <v>5.25</v>
      </c>
      <c r="AE9" s="162">
        <v>10</v>
      </c>
      <c r="AF9" s="162">
        <v>19</v>
      </c>
      <c r="AG9">
        <f t="shared" si="1"/>
        <v>997.5</v>
      </c>
      <c r="AH9">
        <v>1</v>
      </c>
      <c r="AI9" s="162" t="s">
        <v>429</v>
      </c>
      <c r="AJ9" s="162" t="s">
        <v>429</v>
      </c>
      <c r="AK9" s="162" t="s">
        <v>429</v>
      </c>
      <c r="AL9" s="162" t="s">
        <v>429</v>
      </c>
      <c r="AM9" s="162" t="s">
        <v>429</v>
      </c>
      <c r="AN9" s="162" t="s">
        <v>429</v>
      </c>
      <c r="AO9" t="str">
        <f t="shared" si="2"/>
        <v/>
      </c>
      <c r="AP9" s="162" t="s">
        <v>429</v>
      </c>
      <c r="AQ9" s="162" t="s">
        <v>429</v>
      </c>
      <c r="AR9" s="162" t="s">
        <v>429</v>
      </c>
      <c r="AS9" s="162" t="s">
        <v>429</v>
      </c>
      <c r="AT9" s="162" t="s">
        <v>429</v>
      </c>
      <c r="AU9" s="162" t="s">
        <v>429</v>
      </c>
      <c r="AV9" s="162" t="s">
        <v>429</v>
      </c>
      <c r="AW9" t="str">
        <f t="shared" si="3"/>
        <v/>
      </c>
      <c r="AX9" s="162">
        <v>120</v>
      </c>
      <c r="AY9" s="162" t="s">
        <v>1131</v>
      </c>
      <c r="AZ9" s="162">
        <v>924</v>
      </c>
      <c r="BA9" s="162">
        <v>1029.5999999999999</v>
      </c>
      <c r="BB9" s="162">
        <v>10</v>
      </c>
      <c r="BC9" s="162">
        <v>12</v>
      </c>
      <c r="BD9" s="162">
        <v>48</v>
      </c>
      <c r="BE9" s="162">
        <v>40</v>
      </c>
      <c r="BF9" s="162">
        <v>47</v>
      </c>
      <c r="BG9">
        <f t="shared" si="4"/>
        <v>90240</v>
      </c>
    </row>
    <row r="10" spans="1:59" ht="15.75" customHeight="1">
      <c r="A10" s="157">
        <v>47135</v>
      </c>
      <c r="B10" s="158" t="s">
        <v>1576</v>
      </c>
      <c r="C10" t="s">
        <v>1577</v>
      </c>
      <c r="D10" t="s">
        <v>117</v>
      </c>
      <c r="E10" t="s">
        <v>430</v>
      </c>
      <c r="F10" t="s">
        <v>431</v>
      </c>
      <c r="G10" t="s">
        <v>432</v>
      </c>
      <c r="H10" t="s">
        <v>592</v>
      </c>
      <c r="I10" t="s">
        <v>758</v>
      </c>
      <c r="J10" t="s">
        <v>435</v>
      </c>
      <c r="K10" t="s">
        <v>55</v>
      </c>
      <c r="L10" t="s">
        <v>429</v>
      </c>
      <c r="M10" s="159">
        <v>3.61</v>
      </c>
      <c r="N10" s="159">
        <v>5.09</v>
      </c>
      <c r="O10" s="159">
        <v>86.64</v>
      </c>
      <c r="P10" s="159">
        <v>122.16</v>
      </c>
      <c r="Q10" s="159">
        <v>3.75</v>
      </c>
      <c r="R10" s="159">
        <v>5.29</v>
      </c>
      <c r="S10" s="159">
        <v>90</v>
      </c>
      <c r="T10" s="159">
        <v>126.96000000000001</v>
      </c>
      <c r="U10" s="160">
        <f t="shared" si="0"/>
        <v>3.9292730844793677E-2</v>
      </c>
      <c r="V10" s="139" t="s">
        <v>759</v>
      </c>
      <c r="W10" s="161">
        <v>90</v>
      </c>
      <c r="X10" t="s">
        <v>1578</v>
      </c>
      <c r="Y10" t="s">
        <v>437</v>
      </c>
      <c r="Z10" t="s">
        <v>759</v>
      </c>
      <c r="AA10" s="162" t="s">
        <v>1579</v>
      </c>
      <c r="AB10" s="162">
        <v>0.84375</v>
      </c>
      <c r="AC10" s="162">
        <v>0.90125</v>
      </c>
      <c r="AD10" s="162">
        <v>2.75</v>
      </c>
      <c r="AE10" s="162">
        <v>2.75</v>
      </c>
      <c r="AF10" s="162">
        <v>4</v>
      </c>
      <c r="AG10">
        <f t="shared" si="1"/>
        <v>30.25</v>
      </c>
      <c r="AH10">
        <v>24</v>
      </c>
      <c r="AI10" s="162" t="s">
        <v>1580</v>
      </c>
      <c r="AJ10" s="162">
        <v>20.25</v>
      </c>
      <c r="AK10" s="162">
        <v>21.63</v>
      </c>
      <c r="AL10" s="162">
        <v>12</v>
      </c>
      <c r="AM10" s="162">
        <v>9</v>
      </c>
      <c r="AN10" s="162">
        <v>8</v>
      </c>
      <c r="AO10">
        <f t="shared" si="2"/>
        <v>864</v>
      </c>
      <c r="AP10" s="162" t="s">
        <v>429</v>
      </c>
      <c r="AQ10" s="162" t="s">
        <v>429</v>
      </c>
      <c r="AR10" s="162" t="s">
        <v>429</v>
      </c>
      <c r="AS10" s="162" t="s">
        <v>429</v>
      </c>
      <c r="AT10" s="162" t="s">
        <v>429</v>
      </c>
      <c r="AU10" s="162" t="s">
        <v>429</v>
      </c>
      <c r="AV10" s="162" t="s">
        <v>429</v>
      </c>
      <c r="AW10" t="str">
        <f t="shared" si="3"/>
        <v/>
      </c>
      <c r="AX10" s="162">
        <v>2040</v>
      </c>
      <c r="AY10" s="162" t="s">
        <v>1581</v>
      </c>
      <c r="AZ10" s="162">
        <v>1721.25</v>
      </c>
      <c r="BA10" s="162">
        <v>1838.55</v>
      </c>
      <c r="BB10" s="162">
        <v>5</v>
      </c>
      <c r="BC10" s="162">
        <v>408</v>
      </c>
      <c r="BD10" s="162">
        <v>49.25</v>
      </c>
      <c r="BE10" s="162">
        <v>39.5</v>
      </c>
      <c r="BF10" s="162">
        <v>48.5</v>
      </c>
      <c r="BG10">
        <f t="shared" si="4"/>
        <v>94350.6875</v>
      </c>
    </row>
    <row r="11" spans="1:59" ht="15.75" customHeight="1">
      <c r="A11" s="157">
        <v>476424</v>
      </c>
      <c r="B11" s="158" t="s">
        <v>1674</v>
      </c>
      <c r="C11" t="s">
        <v>1675</v>
      </c>
      <c r="D11" t="s">
        <v>640</v>
      </c>
      <c r="E11" t="s">
        <v>430</v>
      </c>
      <c r="F11" t="s">
        <v>431</v>
      </c>
      <c r="G11" t="s">
        <v>432</v>
      </c>
      <c r="H11" t="s">
        <v>433</v>
      </c>
      <c r="I11" t="s">
        <v>434</v>
      </c>
      <c r="J11" t="s">
        <v>435</v>
      </c>
      <c r="K11" t="s">
        <v>55</v>
      </c>
      <c r="L11" t="s">
        <v>429</v>
      </c>
      <c r="M11" s="159">
        <v>92.45</v>
      </c>
      <c r="N11" s="159">
        <v>133.99</v>
      </c>
      <c r="O11" s="159" t="s">
        <v>429</v>
      </c>
      <c r="P11" s="159" t="s">
        <v>429</v>
      </c>
      <c r="Q11" s="159">
        <v>93.83</v>
      </c>
      <c r="R11" s="159">
        <v>135.99</v>
      </c>
      <c r="S11" s="159" t="s">
        <v>429</v>
      </c>
      <c r="T11" s="159" t="s">
        <v>429</v>
      </c>
      <c r="U11" s="160">
        <f t="shared" si="0"/>
        <v>1.4926487051272419E-2</v>
      </c>
      <c r="V11" s="139" t="s">
        <v>437</v>
      </c>
      <c r="W11" s="161">
        <v>93.83</v>
      </c>
      <c r="X11" t="s">
        <v>1676</v>
      </c>
      <c r="Y11" t="s">
        <v>437</v>
      </c>
      <c r="Z11" t="s">
        <v>437</v>
      </c>
      <c r="AA11" s="162" t="s">
        <v>1677</v>
      </c>
      <c r="AB11" s="162">
        <v>24.25085</v>
      </c>
      <c r="AC11" s="162">
        <v>26.182230000000001</v>
      </c>
      <c r="AD11" s="162">
        <v>5.25</v>
      </c>
      <c r="AE11" s="162">
        <v>18.5</v>
      </c>
      <c r="AF11" s="162">
        <v>26</v>
      </c>
      <c r="AG11">
        <f t="shared" si="1"/>
        <v>2525.25</v>
      </c>
      <c r="AH11">
        <v>1</v>
      </c>
      <c r="AI11" s="162" t="s">
        <v>429</v>
      </c>
      <c r="AJ11" s="162" t="s">
        <v>429</v>
      </c>
      <c r="AK11" s="162" t="s">
        <v>429</v>
      </c>
      <c r="AL11" s="162" t="s">
        <v>429</v>
      </c>
      <c r="AM11" s="162" t="s">
        <v>429</v>
      </c>
      <c r="AN11" s="162" t="s">
        <v>429</v>
      </c>
      <c r="AO11" t="str">
        <f t="shared" si="2"/>
        <v/>
      </c>
      <c r="AP11" s="162" t="s">
        <v>429</v>
      </c>
      <c r="AQ11" s="162" t="s">
        <v>429</v>
      </c>
      <c r="AR11" s="162" t="s">
        <v>429</v>
      </c>
      <c r="AS11" s="162" t="s">
        <v>429</v>
      </c>
      <c r="AT11" s="162" t="s">
        <v>429</v>
      </c>
      <c r="AU11" s="162" t="s">
        <v>429</v>
      </c>
      <c r="AV11" s="162" t="s">
        <v>429</v>
      </c>
      <c r="AW11" t="str">
        <f t="shared" si="3"/>
        <v/>
      </c>
      <c r="AX11" s="162">
        <v>32</v>
      </c>
      <c r="AY11" s="162" t="s">
        <v>1678</v>
      </c>
      <c r="AZ11" s="162">
        <v>776.02719999999999</v>
      </c>
      <c r="BA11" s="162">
        <v>837.83136000000002</v>
      </c>
      <c r="BB11" s="162">
        <v>8</v>
      </c>
      <c r="BC11" s="162">
        <v>4</v>
      </c>
      <c r="BD11" s="162">
        <v>48</v>
      </c>
      <c r="BE11" s="162">
        <v>40</v>
      </c>
      <c r="BF11" s="162">
        <v>52</v>
      </c>
      <c r="BG11">
        <f t="shared" si="4"/>
        <v>99840</v>
      </c>
    </row>
    <row r="12" spans="1:59" ht="15.75" customHeight="1">
      <c r="A12" s="157">
        <v>476477</v>
      </c>
      <c r="B12" s="158" t="s">
        <v>1679</v>
      </c>
      <c r="C12" t="s">
        <v>1680</v>
      </c>
      <c r="D12" t="s">
        <v>673</v>
      </c>
      <c r="E12" t="s">
        <v>430</v>
      </c>
      <c r="F12" t="s">
        <v>431</v>
      </c>
      <c r="G12" t="s">
        <v>432</v>
      </c>
      <c r="H12" t="s">
        <v>433</v>
      </c>
      <c r="I12" t="s">
        <v>434</v>
      </c>
      <c r="J12" t="s">
        <v>435</v>
      </c>
      <c r="K12" t="s">
        <v>55</v>
      </c>
      <c r="L12" t="s">
        <v>429</v>
      </c>
      <c r="M12" s="159">
        <v>39.520000000000003</v>
      </c>
      <c r="N12" s="159">
        <v>58.99</v>
      </c>
      <c r="O12" s="159" t="s">
        <v>429</v>
      </c>
      <c r="P12" s="159" t="s">
        <v>429</v>
      </c>
      <c r="Q12" s="159">
        <v>39.520000000000003</v>
      </c>
      <c r="R12" s="159">
        <v>58.99</v>
      </c>
      <c r="S12" s="159" t="s">
        <v>429</v>
      </c>
      <c r="T12" s="159" t="s">
        <v>429</v>
      </c>
      <c r="U12" s="160">
        <f t="shared" si="0"/>
        <v>0</v>
      </c>
      <c r="V12" s="139" t="s">
        <v>437</v>
      </c>
      <c r="W12" s="161">
        <v>39.520000000000003</v>
      </c>
      <c r="X12" t="s">
        <v>1681</v>
      </c>
      <c r="Y12" t="s">
        <v>437</v>
      </c>
      <c r="Z12" t="s">
        <v>437</v>
      </c>
      <c r="AA12" s="162" t="s">
        <v>1682</v>
      </c>
      <c r="AB12" s="162">
        <v>7.7161799999999996</v>
      </c>
      <c r="AC12" s="162">
        <v>8.2578200000000006</v>
      </c>
      <c r="AD12" s="162">
        <v>5.5</v>
      </c>
      <c r="AE12" s="162">
        <v>12</v>
      </c>
      <c r="AF12" s="162">
        <v>18.5</v>
      </c>
      <c r="AG12">
        <f t="shared" si="1"/>
        <v>1221</v>
      </c>
      <c r="AH12">
        <v>1</v>
      </c>
      <c r="AI12" s="162" t="s">
        <v>429</v>
      </c>
      <c r="AJ12" s="162" t="s">
        <v>429</v>
      </c>
      <c r="AK12" s="162" t="s">
        <v>429</v>
      </c>
      <c r="AL12" s="162" t="s">
        <v>429</v>
      </c>
      <c r="AM12" s="162" t="s">
        <v>429</v>
      </c>
      <c r="AN12" s="162" t="s">
        <v>429</v>
      </c>
      <c r="AO12" t="str">
        <f t="shared" si="2"/>
        <v/>
      </c>
      <c r="AP12" s="162" t="s">
        <v>429</v>
      </c>
      <c r="AQ12" s="162" t="s">
        <v>429</v>
      </c>
      <c r="AR12" s="162" t="s">
        <v>429</v>
      </c>
      <c r="AS12" s="162" t="s">
        <v>429</v>
      </c>
      <c r="AT12" s="162" t="s">
        <v>429</v>
      </c>
      <c r="AU12" s="162" t="s">
        <v>429</v>
      </c>
      <c r="AV12" s="162" t="s">
        <v>429</v>
      </c>
      <c r="AW12" t="str">
        <f t="shared" si="3"/>
        <v/>
      </c>
      <c r="AX12" s="162">
        <v>120</v>
      </c>
      <c r="AY12" s="162" t="s">
        <v>1683</v>
      </c>
      <c r="AZ12" s="162">
        <v>925.94159999999999</v>
      </c>
      <c r="BA12" s="162">
        <v>990.9384</v>
      </c>
      <c r="BB12" s="162">
        <v>10</v>
      </c>
      <c r="BC12" s="162">
        <v>12</v>
      </c>
      <c r="BD12" s="162">
        <v>48</v>
      </c>
      <c r="BE12" s="162">
        <v>40</v>
      </c>
      <c r="BF12" s="162">
        <v>59.1</v>
      </c>
      <c r="BG12">
        <f t="shared" si="4"/>
        <v>113472</v>
      </c>
    </row>
    <row r="13" spans="1:59" ht="15.75" customHeight="1">
      <c r="A13" s="157">
        <v>476888</v>
      </c>
      <c r="B13" s="158" t="s">
        <v>1684</v>
      </c>
      <c r="C13" t="s">
        <v>1685</v>
      </c>
      <c r="D13" t="s">
        <v>679</v>
      </c>
      <c r="E13" t="s">
        <v>430</v>
      </c>
      <c r="F13" t="s">
        <v>431</v>
      </c>
      <c r="G13" t="s">
        <v>432</v>
      </c>
      <c r="H13" t="s">
        <v>433</v>
      </c>
      <c r="I13" t="s">
        <v>434</v>
      </c>
      <c r="J13" t="s">
        <v>435</v>
      </c>
      <c r="K13" t="s">
        <v>55</v>
      </c>
      <c r="L13" t="s">
        <v>429</v>
      </c>
      <c r="M13" s="159">
        <v>44.15</v>
      </c>
      <c r="N13" s="159">
        <v>63.99</v>
      </c>
      <c r="O13" s="159" t="s">
        <v>429</v>
      </c>
      <c r="P13" s="159" t="s">
        <v>429</v>
      </c>
      <c r="Q13" s="159">
        <v>44.15</v>
      </c>
      <c r="R13" s="159">
        <v>63.99</v>
      </c>
      <c r="S13" s="159" t="s">
        <v>429</v>
      </c>
      <c r="T13" s="159" t="s">
        <v>429</v>
      </c>
      <c r="U13" s="160">
        <f t="shared" si="0"/>
        <v>0</v>
      </c>
      <c r="V13" s="139" t="s">
        <v>437</v>
      </c>
      <c r="W13" s="161">
        <v>44.15</v>
      </c>
      <c r="X13" t="s">
        <v>1686</v>
      </c>
      <c r="Y13" t="s">
        <v>437</v>
      </c>
      <c r="Z13" t="s">
        <v>437</v>
      </c>
      <c r="AA13" s="162" t="s">
        <v>1687</v>
      </c>
      <c r="AB13" s="162">
        <v>8.8000000000000007</v>
      </c>
      <c r="AC13" s="162">
        <v>9.68</v>
      </c>
      <c r="AD13" s="162">
        <v>5.25</v>
      </c>
      <c r="AE13" s="162">
        <v>10</v>
      </c>
      <c r="AF13" s="162">
        <v>19</v>
      </c>
      <c r="AG13">
        <f t="shared" si="1"/>
        <v>997.5</v>
      </c>
      <c r="AH13">
        <v>1</v>
      </c>
      <c r="AI13" s="162" t="s">
        <v>429</v>
      </c>
      <c r="AJ13" s="162" t="s">
        <v>429</v>
      </c>
      <c r="AK13" s="162" t="s">
        <v>429</v>
      </c>
      <c r="AL13" s="162" t="s">
        <v>429</v>
      </c>
      <c r="AM13" s="162" t="s">
        <v>429</v>
      </c>
      <c r="AN13" s="162" t="s">
        <v>429</v>
      </c>
      <c r="AO13" t="str">
        <f t="shared" si="2"/>
        <v/>
      </c>
      <c r="AP13" s="162" t="s">
        <v>429</v>
      </c>
      <c r="AQ13" s="162" t="s">
        <v>429</v>
      </c>
      <c r="AR13" s="162" t="s">
        <v>429</v>
      </c>
      <c r="AS13" s="162" t="s">
        <v>429</v>
      </c>
      <c r="AT13" s="162" t="s">
        <v>429</v>
      </c>
      <c r="AU13" s="162" t="s">
        <v>429</v>
      </c>
      <c r="AV13" s="162" t="s">
        <v>429</v>
      </c>
      <c r="AW13" t="str">
        <f t="shared" si="3"/>
        <v/>
      </c>
      <c r="AX13" s="162">
        <v>120</v>
      </c>
      <c r="AY13" s="162" t="s">
        <v>1688</v>
      </c>
      <c r="AZ13" s="162">
        <v>1056</v>
      </c>
      <c r="BA13" s="162">
        <v>1161.5999999999999</v>
      </c>
      <c r="BB13" s="162">
        <v>10</v>
      </c>
      <c r="BC13" s="162">
        <v>12</v>
      </c>
      <c r="BD13" s="162">
        <v>48</v>
      </c>
      <c r="BE13" s="162">
        <v>40</v>
      </c>
      <c r="BF13" s="162">
        <v>47</v>
      </c>
      <c r="BG13">
        <f t="shared" si="4"/>
        <v>90240</v>
      </c>
    </row>
    <row r="14" spans="1:59" ht="15.75" customHeight="1">
      <c r="A14" s="157">
        <v>499618</v>
      </c>
      <c r="B14" s="158" t="s">
        <v>1989</v>
      </c>
      <c r="C14" t="s">
        <v>1990</v>
      </c>
      <c r="D14" t="s">
        <v>753</v>
      </c>
      <c r="E14" t="s">
        <v>430</v>
      </c>
      <c r="F14" t="s">
        <v>431</v>
      </c>
      <c r="G14" t="s">
        <v>432</v>
      </c>
      <c r="H14" t="s">
        <v>433</v>
      </c>
      <c r="I14" t="s">
        <v>434</v>
      </c>
      <c r="J14" t="s">
        <v>435</v>
      </c>
      <c r="K14" t="s">
        <v>55</v>
      </c>
      <c r="L14" t="s">
        <v>429</v>
      </c>
      <c r="M14" s="159">
        <v>91.07</v>
      </c>
      <c r="N14" s="159">
        <v>131.99</v>
      </c>
      <c r="O14" s="159" t="s">
        <v>429</v>
      </c>
      <c r="P14" s="159" t="s">
        <v>429</v>
      </c>
      <c r="Q14" s="159">
        <v>93.14</v>
      </c>
      <c r="R14" s="159">
        <v>134.99</v>
      </c>
      <c r="S14" s="159" t="s">
        <v>429</v>
      </c>
      <c r="T14" s="159" t="s">
        <v>429</v>
      </c>
      <c r="U14" s="160">
        <f t="shared" si="0"/>
        <v>2.2728994620804688E-2</v>
      </c>
      <c r="V14" s="139" t="s">
        <v>437</v>
      </c>
      <c r="W14" s="161">
        <v>93.14</v>
      </c>
      <c r="X14" t="s">
        <v>1991</v>
      </c>
      <c r="Y14" t="s">
        <v>437</v>
      </c>
      <c r="Z14" t="s">
        <v>437</v>
      </c>
      <c r="AA14" s="162" t="s">
        <v>1992</v>
      </c>
      <c r="AB14" s="162">
        <v>19.8</v>
      </c>
      <c r="AC14" s="162">
        <v>21.69</v>
      </c>
      <c r="AD14" s="162">
        <v>5</v>
      </c>
      <c r="AE14" s="162">
        <v>15</v>
      </c>
      <c r="AF14" s="162">
        <v>27</v>
      </c>
      <c r="AG14">
        <f t="shared" si="1"/>
        <v>2025</v>
      </c>
      <c r="AH14">
        <v>1</v>
      </c>
      <c r="AI14" s="162" t="s">
        <v>429</v>
      </c>
      <c r="AJ14" s="162" t="s">
        <v>429</v>
      </c>
      <c r="AK14" s="162" t="s">
        <v>429</v>
      </c>
      <c r="AL14" s="162" t="s">
        <v>429</v>
      </c>
      <c r="AM14" s="162" t="s">
        <v>429</v>
      </c>
      <c r="AN14" s="162" t="s">
        <v>429</v>
      </c>
      <c r="AO14" t="str">
        <f t="shared" si="2"/>
        <v/>
      </c>
      <c r="AP14" s="162" t="s">
        <v>429</v>
      </c>
      <c r="AQ14" s="162" t="s">
        <v>429</v>
      </c>
      <c r="AR14" s="162" t="s">
        <v>429</v>
      </c>
      <c r="AS14" s="162" t="s">
        <v>429</v>
      </c>
      <c r="AT14" s="162" t="s">
        <v>429</v>
      </c>
      <c r="AU14" s="162" t="s">
        <v>429</v>
      </c>
      <c r="AV14" s="162" t="s">
        <v>429</v>
      </c>
      <c r="AW14" t="str">
        <f t="shared" si="3"/>
        <v/>
      </c>
      <c r="AX14" s="162">
        <v>50</v>
      </c>
      <c r="AY14" s="162" t="s">
        <v>1993</v>
      </c>
      <c r="AZ14" s="162">
        <v>990</v>
      </c>
      <c r="BA14" s="162">
        <v>1084.5</v>
      </c>
      <c r="BB14" s="162">
        <v>10</v>
      </c>
      <c r="BC14" s="162">
        <v>5</v>
      </c>
      <c r="BD14" s="162">
        <v>48</v>
      </c>
      <c r="BE14" s="162">
        <v>40</v>
      </c>
      <c r="BF14" s="162">
        <v>52</v>
      </c>
      <c r="BG14">
        <f t="shared" si="4"/>
        <v>99840</v>
      </c>
    </row>
    <row r="15" spans="1:59" ht="15.75" customHeight="1">
      <c r="A15" s="157">
        <v>499689</v>
      </c>
      <c r="B15" s="158" t="s">
        <v>1994</v>
      </c>
      <c r="C15" t="s">
        <v>1995</v>
      </c>
      <c r="D15" t="s">
        <v>679</v>
      </c>
      <c r="E15" t="s">
        <v>430</v>
      </c>
      <c r="F15" t="s">
        <v>431</v>
      </c>
      <c r="G15" t="s">
        <v>432</v>
      </c>
      <c r="H15" t="s">
        <v>433</v>
      </c>
      <c r="I15" t="s">
        <v>434</v>
      </c>
      <c r="J15" t="s">
        <v>435</v>
      </c>
      <c r="K15" t="s">
        <v>55</v>
      </c>
      <c r="L15" t="s">
        <v>429</v>
      </c>
      <c r="M15" s="159">
        <v>50.24</v>
      </c>
      <c r="N15" s="159">
        <v>74.989999999999995</v>
      </c>
      <c r="O15" s="159" t="s">
        <v>429</v>
      </c>
      <c r="P15" s="159" t="s">
        <v>429</v>
      </c>
      <c r="Q15" s="159">
        <v>50.24</v>
      </c>
      <c r="R15" s="159">
        <v>74.989999999999995</v>
      </c>
      <c r="S15" s="159" t="s">
        <v>429</v>
      </c>
      <c r="T15" s="159" t="s">
        <v>429</v>
      </c>
      <c r="U15" s="160">
        <f t="shared" si="0"/>
        <v>0</v>
      </c>
      <c r="V15" s="139" t="s">
        <v>437</v>
      </c>
      <c r="W15" s="161">
        <v>50.24</v>
      </c>
      <c r="X15" t="s">
        <v>1996</v>
      </c>
      <c r="Y15" t="s">
        <v>437</v>
      </c>
      <c r="Z15" t="s">
        <v>437</v>
      </c>
      <c r="AA15" s="162" t="s">
        <v>1997</v>
      </c>
      <c r="AB15" s="162">
        <v>8.8000000000000007</v>
      </c>
      <c r="AC15" s="162">
        <v>9.68</v>
      </c>
      <c r="AD15" s="162">
        <v>5.25</v>
      </c>
      <c r="AE15" s="162">
        <v>10</v>
      </c>
      <c r="AF15" s="162">
        <v>19</v>
      </c>
      <c r="AG15">
        <f t="shared" si="1"/>
        <v>997.5</v>
      </c>
      <c r="AH15">
        <v>1</v>
      </c>
      <c r="AI15" s="162" t="s">
        <v>429</v>
      </c>
      <c r="AJ15" s="162" t="s">
        <v>429</v>
      </c>
      <c r="AK15" s="162" t="s">
        <v>429</v>
      </c>
      <c r="AL15" s="162" t="s">
        <v>429</v>
      </c>
      <c r="AM15" s="162" t="s">
        <v>429</v>
      </c>
      <c r="AN15" s="162" t="s">
        <v>429</v>
      </c>
      <c r="AO15" t="str">
        <f t="shared" si="2"/>
        <v/>
      </c>
      <c r="AP15" s="162" t="s">
        <v>429</v>
      </c>
      <c r="AQ15" s="162" t="s">
        <v>429</v>
      </c>
      <c r="AR15" s="162" t="s">
        <v>429</v>
      </c>
      <c r="AS15" s="162" t="s">
        <v>429</v>
      </c>
      <c r="AT15" s="162" t="s">
        <v>429</v>
      </c>
      <c r="AU15" s="162" t="s">
        <v>429</v>
      </c>
      <c r="AV15" s="162" t="s">
        <v>429</v>
      </c>
      <c r="AW15" t="str">
        <f t="shared" si="3"/>
        <v/>
      </c>
      <c r="AX15" s="162">
        <v>120</v>
      </c>
      <c r="AY15" s="162" t="s">
        <v>1998</v>
      </c>
      <c r="AZ15" s="162">
        <v>1056</v>
      </c>
      <c r="BA15" s="162">
        <v>1161.5999999999999</v>
      </c>
      <c r="BB15" s="162">
        <v>10</v>
      </c>
      <c r="BC15" s="162">
        <v>12</v>
      </c>
      <c r="BD15" s="162">
        <v>48</v>
      </c>
      <c r="BE15" s="162">
        <v>40</v>
      </c>
      <c r="BF15" s="162">
        <v>47</v>
      </c>
      <c r="BG15">
        <f t="shared" si="4"/>
        <v>90240</v>
      </c>
    </row>
    <row r="16" spans="1:59" ht="15.75" customHeight="1">
      <c r="A16" s="157">
        <v>561717</v>
      </c>
      <c r="B16" s="158" t="s">
        <v>2463</v>
      </c>
      <c r="C16" t="s">
        <v>2464</v>
      </c>
      <c r="D16" t="s">
        <v>621</v>
      </c>
      <c r="E16" t="s">
        <v>430</v>
      </c>
      <c r="F16" t="s">
        <v>431</v>
      </c>
      <c r="G16" t="s">
        <v>432</v>
      </c>
      <c r="H16" t="s">
        <v>433</v>
      </c>
      <c r="I16" t="s">
        <v>434</v>
      </c>
      <c r="J16" t="s">
        <v>435</v>
      </c>
      <c r="K16" t="s">
        <v>55</v>
      </c>
      <c r="L16" t="s">
        <v>429</v>
      </c>
      <c r="M16" s="159">
        <v>60.71</v>
      </c>
      <c r="N16" s="159">
        <v>87.99</v>
      </c>
      <c r="O16" s="159" t="s">
        <v>429</v>
      </c>
      <c r="P16" s="159" t="s">
        <v>429</v>
      </c>
      <c r="Q16" s="159">
        <v>62.09</v>
      </c>
      <c r="R16" s="159">
        <v>89.99</v>
      </c>
      <c r="S16" s="159" t="s">
        <v>429</v>
      </c>
      <c r="T16" s="159" t="s">
        <v>429</v>
      </c>
      <c r="U16" s="160">
        <f t="shared" si="0"/>
        <v>2.2729855665416521E-2</v>
      </c>
      <c r="V16" s="139" t="s">
        <v>437</v>
      </c>
      <c r="W16" s="161">
        <v>62.09</v>
      </c>
      <c r="X16" t="s">
        <v>2465</v>
      </c>
      <c r="Y16" t="s">
        <v>437</v>
      </c>
      <c r="Z16" t="s">
        <v>437</v>
      </c>
      <c r="AA16" s="162" t="s">
        <v>2466</v>
      </c>
      <c r="AB16" s="162">
        <v>17.636980000000001</v>
      </c>
      <c r="AC16" s="162">
        <v>18.893619999999999</v>
      </c>
      <c r="AD16" s="162">
        <v>4.5</v>
      </c>
      <c r="AE16" s="162">
        <v>16</v>
      </c>
      <c r="AF16" s="162">
        <v>25</v>
      </c>
      <c r="AG16">
        <f t="shared" si="1"/>
        <v>1800</v>
      </c>
      <c r="AH16">
        <v>1</v>
      </c>
      <c r="AI16" s="162" t="s">
        <v>429</v>
      </c>
      <c r="AJ16" s="162" t="s">
        <v>429</v>
      </c>
      <c r="AK16" s="162" t="s">
        <v>429</v>
      </c>
      <c r="AL16" s="162" t="s">
        <v>429</v>
      </c>
      <c r="AM16" s="162" t="s">
        <v>429</v>
      </c>
      <c r="AN16" s="162" t="s">
        <v>429</v>
      </c>
      <c r="AO16" t="str">
        <f t="shared" si="2"/>
        <v/>
      </c>
      <c r="AP16" s="162" t="s">
        <v>429</v>
      </c>
      <c r="AQ16" s="162" t="s">
        <v>429</v>
      </c>
      <c r="AR16" s="162" t="s">
        <v>429</v>
      </c>
      <c r="AS16" s="162" t="s">
        <v>429</v>
      </c>
      <c r="AT16" s="162" t="s">
        <v>429</v>
      </c>
      <c r="AU16" s="162" t="s">
        <v>429</v>
      </c>
      <c r="AV16" s="162" t="s">
        <v>429</v>
      </c>
      <c r="AW16" t="str">
        <f t="shared" si="3"/>
        <v/>
      </c>
      <c r="AX16" s="162">
        <v>50</v>
      </c>
      <c r="AY16" s="162" t="s">
        <v>2467</v>
      </c>
      <c r="AZ16" s="162">
        <v>881.84900000000005</v>
      </c>
      <c r="BA16" s="162">
        <v>944.68100000000004</v>
      </c>
      <c r="BB16" s="162">
        <v>10</v>
      </c>
      <c r="BC16" s="162">
        <v>5</v>
      </c>
      <c r="BD16" s="162">
        <v>48</v>
      </c>
      <c r="BE16" s="162">
        <v>40</v>
      </c>
      <c r="BF16" s="162">
        <v>47.3</v>
      </c>
      <c r="BG16">
        <f t="shared" si="4"/>
        <v>90816</v>
      </c>
    </row>
    <row r="17" spans="1:59" ht="15.75" customHeight="1">
      <c r="A17" s="157">
        <v>563105</v>
      </c>
      <c r="B17" s="158" t="s">
        <v>2499</v>
      </c>
      <c r="C17" t="s">
        <v>2500</v>
      </c>
      <c r="D17" t="s">
        <v>111</v>
      </c>
      <c r="E17" t="s">
        <v>430</v>
      </c>
      <c r="F17" t="s">
        <v>431</v>
      </c>
      <c r="G17" t="s">
        <v>432</v>
      </c>
      <c r="H17" t="s">
        <v>478</v>
      </c>
      <c r="I17" t="s">
        <v>2501</v>
      </c>
      <c r="J17" t="s">
        <v>435</v>
      </c>
      <c r="K17" t="s">
        <v>55</v>
      </c>
      <c r="L17" t="s">
        <v>429</v>
      </c>
      <c r="M17" s="159">
        <v>8.27</v>
      </c>
      <c r="N17" s="159">
        <v>11.99</v>
      </c>
      <c r="O17" s="159">
        <v>115.78</v>
      </c>
      <c r="P17" s="159">
        <v>167.86</v>
      </c>
      <c r="Q17" s="159">
        <v>8.61</v>
      </c>
      <c r="R17" s="159">
        <v>12.49</v>
      </c>
      <c r="S17" s="159">
        <v>120.53999999999999</v>
      </c>
      <c r="T17" s="159">
        <v>174.86</v>
      </c>
      <c r="U17" s="160">
        <f t="shared" si="0"/>
        <v>4.1701417848206912E-2</v>
      </c>
      <c r="V17" s="139" t="s">
        <v>437</v>
      </c>
      <c r="W17" s="161">
        <v>8.61</v>
      </c>
      <c r="X17" t="s">
        <v>2502</v>
      </c>
      <c r="Y17" t="s">
        <v>437</v>
      </c>
      <c r="Z17" t="s">
        <v>437</v>
      </c>
      <c r="AA17" s="162" t="s">
        <v>2503</v>
      </c>
      <c r="AB17" s="162">
        <v>1.1023000000000001</v>
      </c>
      <c r="AC17" s="162">
        <v>1.5623</v>
      </c>
      <c r="AD17" s="162">
        <v>3.25</v>
      </c>
      <c r="AE17" s="162">
        <v>9</v>
      </c>
      <c r="AF17" s="162">
        <v>11</v>
      </c>
      <c r="AG17">
        <f t="shared" si="1"/>
        <v>321.75</v>
      </c>
      <c r="AH17">
        <v>14</v>
      </c>
      <c r="AI17" s="162" t="s">
        <v>2504</v>
      </c>
      <c r="AJ17" s="162">
        <v>15.4322</v>
      </c>
      <c r="AK17" s="162">
        <v>21.872199999999999</v>
      </c>
      <c r="AL17" s="162">
        <v>20</v>
      </c>
      <c r="AM17" s="162">
        <v>12</v>
      </c>
      <c r="AN17" s="162">
        <v>14.5</v>
      </c>
      <c r="AO17">
        <f t="shared" si="2"/>
        <v>3480</v>
      </c>
      <c r="AP17" s="162" t="s">
        <v>429</v>
      </c>
      <c r="AQ17" s="162" t="s">
        <v>429</v>
      </c>
      <c r="AR17" s="162" t="s">
        <v>429</v>
      </c>
      <c r="AS17" s="162" t="s">
        <v>429</v>
      </c>
      <c r="AT17" s="162" t="s">
        <v>429</v>
      </c>
      <c r="AU17" s="162" t="s">
        <v>429</v>
      </c>
      <c r="AV17" s="162" t="s">
        <v>429</v>
      </c>
      <c r="AW17" t="str">
        <f t="shared" si="3"/>
        <v/>
      </c>
      <c r="AX17" s="162">
        <v>336</v>
      </c>
      <c r="AY17" s="162" t="s">
        <v>2505</v>
      </c>
      <c r="AZ17" s="162">
        <v>370.37279999999998</v>
      </c>
      <c r="BA17" s="162">
        <v>524.93280000000004</v>
      </c>
      <c r="BB17" s="162">
        <v>3</v>
      </c>
      <c r="BC17" s="162">
        <v>112</v>
      </c>
      <c r="BD17" s="162">
        <v>48</v>
      </c>
      <c r="BE17" s="162">
        <v>40</v>
      </c>
      <c r="BF17" s="162">
        <v>49</v>
      </c>
      <c r="BG17">
        <f t="shared" si="4"/>
        <v>94080</v>
      </c>
    </row>
    <row r="18" spans="1:59" ht="15.75" customHeight="1">
      <c r="A18" s="157">
        <v>563630</v>
      </c>
      <c r="B18" s="158" t="s">
        <v>2524</v>
      </c>
      <c r="C18" t="s">
        <v>2525</v>
      </c>
      <c r="D18" t="s">
        <v>690</v>
      </c>
      <c r="E18" t="s">
        <v>430</v>
      </c>
      <c r="F18" t="s">
        <v>431</v>
      </c>
      <c r="G18" t="s">
        <v>432</v>
      </c>
      <c r="H18" t="s">
        <v>433</v>
      </c>
      <c r="I18" t="s">
        <v>434</v>
      </c>
      <c r="J18" t="s">
        <v>435</v>
      </c>
      <c r="K18" t="s">
        <v>55</v>
      </c>
      <c r="L18" t="s">
        <v>429</v>
      </c>
      <c r="M18" s="159">
        <v>107.63</v>
      </c>
      <c r="N18" s="159">
        <v>155.99</v>
      </c>
      <c r="O18" s="159" t="s">
        <v>429</v>
      </c>
      <c r="P18" s="159" t="s">
        <v>429</v>
      </c>
      <c r="Q18" s="159">
        <v>110.39</v>
      </c>
      <c r="R18" s="159">
        <v>159.99</v>
      </c>
      <c r="S18" s="159" t="s">
        <v>429</v>
      </c>
      <c r="T18" s="159" t="s">
        <v>429</v>
      </c>
      <c r="U18" s="160">
        <f t="shared" si="0"/>
        <v>2.5642669401884755E-2</v>
      </c>
      <c r="V18" s="139" t="s">
        <v>437</v>
      </c>
      <c r="W18" s="161">
        <v>110.39</v>
      </c>
      <c r="X18" t="s">
        <v>2526</v>
      </c>
      <c r="Y18" t="s">
        <v>437</v>
      </c>
      <c r="Z18" t="s">
        <v>437</v>
      </c>
      <c r="AA18" s="162" t="s">
        <v>2527</v>
      </c>
      <c r="AB18" s="162">
        <v>30.8</v>
      </c>
      <c r="AC18" s="162">
        <v>33.729999999999997</v>
      </c>
      <c r="AD18" s="162">
        <v>5.5</v>
      </c>
      <c r="AE18" s="162">
        <v>16</v>
      </c>
      <c r="AF18" s="162">
        <v>26</v>
      </c>
      <c r="AG18">
        <f t="shared" si="1"/>
        <v>2288</v>
      </c>
      <c r="AH18">
        <v>1</v>
      </c>
      <c r="AI18" s="162" t="s">
        <v>429</v>
      </c>
      <c r="AJ18" s="162" t="s">
        <v>429</v>
      </c>
      <c r="AK18" s="162" t="s">
        <v>429</v>
      </c>
      <c r="AL18" s="162" t="s">
        <v>429</v>
      </c>
      <c r="AM18" s="162" t="s">
        <v>429</v>
      </c>
      <c r="AN18" s="162" t="s">
        <v>429</v>
      </c>
      <c r="AO18" t="str">
        <f t="shared" si="2"/>
        <v/>
      </c>
      <c r="AP18" s="162" t="s">
        <v>429</v>
      </c>
      <c r="AQ18" s="162" t="s">
        <v>429</v>
      </c>
      <c r="AR18" s="162" t="s">
        <v>429</v>
      </c>
      <c r="AS18" s="162" t="s">
        <v>429</v>
      </c>
      <c r="AT18" s="162" t="s">
        <v>429</v>
      </c>
      <c r="AU18" s="162" t="s">
        <v>429</v>
      </c>
      <c r="AV18" s="162" t="s">
        <v>429</v>
      </c>
      <c r="AW18" t="str">
        <f t="shared" si="3"/>
        <v/>
      </c>
      <c r="AX18" s="162">
        <v>32</v>
      </c>
      <c r="AY18" s="162" t="s">
        <v>2528</v>
      </c>
      <c r="AZ18" s="162">
        <v>985.6</v>
      </c>
      <c r="BA18" s="162">
        <v>1079.3599999999999</v>
      </c>
      <c r="BB18" s="162">
        <v>8</v>
      </c>
      <c r="BC18" s="162">
        <v>4</v>
      </c>
      <c r="BD18" s="162">
        <v>48</v>
      </c>
      <c r="BE18" s="162">
        <v>40</v>
      </c>
      <c r="BF18" s="162">
        <v>39.5</v>
      </c>
      <c r="BG18">
        <f t="shared" si="4"/>
        <v>75840</v>
      </c>
    </row>
    <row r="19" spans="1:59" ht="15.75" customHeight="1">
      <c r="A19" s="157">
        <v>440200</v>
      </c>
      <c r="B19" s="158" t="s">
        <v>1202</v>
      </c>
      <c r="C19" t="s">
        <v>1203</v>
      </c>
      <c r="D19" t="s">
        <v>117</v>
      </c>
      <c r="E19" t="s">
        <v>430</v>
      </c>
      <c r="F19" t="s">
        <v>431</v>
      </c>
      <c r="G19" t="s">
        <v>432</v>
      </c>
      <c r="H19" t="s">
        <v>592</v>
      </c>
      <c r="I19" t="s">
        <v>758</v>
      </c>
      <c r="J19" t="s">
        <v>512</v>
      </c>
      <c r="K19" t="s">
        <v>1204</v>
      </c>
      <c r="L19" t="s">
        <v>429</v>
      </c>
      <c r="M19" s="159">
        <v>2.68</v>
      </c>
      <c r="N19" s="159">
        <v>3.7900000000000005</v>
      </c>
      <c r="O19" s="159">
        <v>64.320000000000007</v>
      </c>
      <c r="P19" s="159">
        <v>90.960000000000008</v>
      </c>
      <c r="Q19" s="159">
        <v>2.82</v>
      </c>
      <c r="R19" s="159">
        <v>3.99</v>
      </c>
      <c r="S19" s="159">
        <v>67.679999999999993</v>
      </c>
      <c r="T19" s="159">
        <v>95.76</v>
      </c>
      <c r="U19" s="160">
        <f t="shared" si="0"/>
        <v>5.2770448548812521E-2</v>
      </c>
      <c r="V19" s="139" t="s">
        <v>759</v>
      </c>
      <c r="W19" s="161">
        <v>67.679999999999993</v>
      </c>
      <c r="X19" t="s">
        <v>1205</v>
      </c>
      <c r="Y19" t="s">
        <v>437</v>
      </c>
      <c r="Z19" t="s">
        <v>759</v>
      </c>
      <c r="AA19" s="162" t="s">
        <v>1206</v>
      </c>
      <c r="AB19" s="162">
        <v>0.84877000000000002</v>
      </c>
      <c r="AC19" s="162">
        <v>0.95826999999999996</v>
      </c>
      <c r="AD19" s="162">
        <v>2.75</v>
      </c>
      <c r="AE19" s="162">
        <v>2.75</v>
      </c>
      <c r="AF19" s="162">
        <v>4</v>
      </c>
      <c r="AG19">
        <f t="shared" si="1"/>
        <v>30.25</v>
      </c>
      <c r="AH19">
        <v>24</v>
      </c>
      <c r="AI19" s="162" t="s">
        <v>1207</v>
      </c>
      <c r="AJ19" s="162">
        <v>20.370480000000001</v>
      </c>
      <c r="AK19" s="162">
        <v>22.998480000000001</v>
      </c>
      <c r="AL19" s="162">
        <v>12</v>
      </c>
      <c r="AM19" s="162">
        <v>9</v>
      </c>
      <c r="AN19" s="162">
        <v>8</v>
      </c>
      <c r="AO19">
        <f t="shared" si="2"/>
        <v>864</v>
      </c>
      <c r="AP19" s="162" t="s">
        <v>429</v>
      </c>
      <c r="AQ19" s="162" t="s">
        <v>429</v>
      </c>
      <c r="AR19" s="162" t="s">
        <v>429</v>
      </c>
      <c r="AS19" s="162" t="s">
        <v>429</v>
      </c>
      <c r="AT19" s="162" t="s">
        <v>429</v>
      </c>
      <c r="AU19" s="162" t="s">
        <v>429</v>
      </c>
      <c r="AV19" s="162" t="s">
        <v>429</v>
      </c>
      <c r="AW19" t="str">
        <f t="shared" si="3"/>
        <v/>
      </c>
      <c r="AX19" s="162">
        <v>2040</v>
      </c>
      <c r="AY19" s="162" t="s">
        <v>1208</v>
      </c>
      <c r="AZ19" s="162">
        <v>1731.4908</v>
      </c>
      <c r="BA19" s="162">
        <v>1954.8707999999999</v>
      </c>
      <c r="BB19" s="162">
        <v>5</v>
      </c>
      <c r="BC19" s="162">
        <v>408</v>
      </c>
      <c r="BD19" s="162">
        <v>49.25</v>
      </c>
      <c r="BE19" s="162">
        <v>39.5</v>
      </c>
      <c r="BF19" s="162">
        <v>48.5</v>
      </c>
      <c r="BG19">
        <f t="shared" si="4"/>
        <v>94350.6875</v>
      </c>
    </row>
    <row r="20" spans="1:59" ht="15.75" customHeight="1">
      <c r="A20" s="157">
        <v>440400</v>
      </c>
      <c r="B20" s="158" t="s">
        <v>1209</v>
      </c>
      <c r="C20" t="s">
        <v>1210</v>
      </c>
      <c r="D20" t="s">
        <v>117</v>
      </c>
      <c r="E20" t="s">
        <v>430</v>
      </c>
      <c r="F20" t="s">
        <v>431</v>
      </c>
      <c r="G20" t="s">
        <v>432</v>
      </c>
      <c r="H20" t="s">
        <v>592</v>
      </c>
      <c r="I20" t="s">
        <v>758</v>
      </c>
      <c r="J20" t="s">
        <v>435</v>
      </c>
      <c r="K20" t="s">
        <v>647</v>
      </c>
      <c r="L20" t="s">
        <v>429</v>
      </c>
      <c r="M20" s="159">
        <v>2.68</v>
      </c>
      <c r="N20" s="159">
        <v>3.7900000000000005</v>
      </c>
      <c r="O20" s="159">
        <v>64.320000000000007</v>
      </c>
      <c r="P20" s="159">
        <v>90.960000000000008</v>
      </c>
      <c r="Q20" s="159">
        <v>2.82</v>
      </c>
      <c r="R20" s="159">
        <v>3.99</v>
      </c>
      <c r="S20" s="159">
        <v>67.679999999999993</v>
      </c>
      <c r="T20" s="159">
        <v>95.76</v>
      </c>
      <c r="U20" s="160">
        <f t="shared" si="0"/>
        <v>5.2770448548812521E-2</v>
      </c>
      <c r="V20" s="139" t="s">
        <v>759</v>
      </c>
      <c r="W20" s="161">
        <v>67.679999999999993</v>
      </c>
      <c r="X20" t="s">
        <v>1211</v>
      </c>
      <c r="Y20" t="s">
        <v>437</v>
      </c>
      <c r="Z20" t="s">
        <v>759</v>
      </c>
      <c r="AA20" s="162" t="s">
        <v>1212</v>
      </c>
      <c r="AB20" s="162">
        <v>0.84877000000000002</v>
      </c>
      <c r="AC20" s="162">
        <v>0.95826999999999996</v>
      </c>
      <c r="AD20" s="162">
        <v>2.75</v>
      </c>
      <c r="AE20" s="162">
        <v>2.75</v>
      </c>
      <c r="AF20" s="162">
        <v>4</v>
      </c>
      <c r="AG20">
        <f t="shared" si="1"/>
        <v>30.25</v>
      </c>
      <c r="AH20">
        <v>24</v>
      </c>
      <c r="AI20" s="162" t="s">
        <v>1213</v>
      </c>
      <c r="AJ20" s="162">
        <v>20.370480000000001</v>
      </c>
      <c r="AK20" s="162">
        <v>22.998480000000001</v>
      </c>
      <c r="AL20" s="162">
        <v>12</v>
      </c>
      <c r="AM20" s="162">
        <v>9</v>
      </c>
      <c r="AN20" s="162">
        <v>8</v>
      </c>
      <c r="AO20">
        <f t="shared" si="2"/>
        <v>864</v>
      </c>
      <c r="AP20" s="162" t="s">
        <v>429</v>
      </c>
      <c r="AQ20" s="162" t="s">
        <v>429</v>
      </c>
      <c r="AR20" s="162" t="s">
        <v>429</v>
      </c>
      <c r="AS20" s="162" t="s">
        <v>429</v>
      </c>
      <c r="AT20" s="162" t="s">
        <v>429</v>
      </c>
      <c r="AU20" s="162" t="s">
        <v>429</v>
      </c>
      <c r="AV20" s="162" t="s">
        <v>429</v>
      </c>
      <c r="AW20" t="str">
        <f t="shared" si="3"/>
        <v/>
      </c>
      <c r="AX20" s="162">
        <v>2040</v>
      </c>
      <c r="AY20" s="162" t="s">
        <v>1214</v>
      </c>
      <c r="AZ20" s="162">
        <v>1731.4908</v>
      </c>
      <c r="BA20" s="162">
        <v>1954.8707999999999</v>
      </c>
      <c r="BB20" s="162">
        <v>5</v>
      </c>
      <c r="BC20" s="162">
        <v>408</v>
      </c>
      <c r="BD20" s="162">
        <v>49.25</v>
      </c>
      <c r="BE20" s="162">
        <v>39.5</v>
      </c>
      <c r="BF20" s="162">
        <v>48.5</v>
      </c>
      <c r="BG20">
        <f t="shared" si="4"/>
        <v>94350.6875</v>
      </c>
    </row>
    <row r="21" spans="1:59" ht="15.75" customHeight="1">
      <c r="A21" s="157">
        <v>563677</v>
      </c>
      <c r="B21" s="158" t="s">
        <v>2529</v>
      </c>
      <c r="C21" t="s">
        <v>2530</v>
      </c>
      <c r="D21" t="s">
        <v>673</v>
      </c>
      <c r="E21" t="s">
        <v>430</v>
      </c>
      <c r="F21" t="s">
        <v>431</v>
      </c>
      <c r="G21" t="s">
        <v>432</v>
      </c>
      <c r="H21" t="s">
        <v>433</v>
      </c>
      <c r="I21" t="s">
        <v>434</v>
      </c>
      <c r="J21" t="s">
        <v>435</v>
      </c>
      <c r="K21" t="s">
        <v>55</v>
      </c>
      <c r="L21" t="s">
        <v>429</v>
      </c>
      <c r="M21" s="159">
        <v>42.87</v>
      </c>
      <c r="N21" s="159">
        <v>63.99</v>
      </c>
      <c r="O21" s="159">
        <v>171.48</v>
      </c>
      <c r="P21" s="159">
        <v>255.96</v>
      </c>
      <c r="Q21" s="159">
        <v>42.87</v>
      </c>
      <c r="R21" s="159">
        <v>63.99</v>
      </c>
      <c r="S21" s="159">
        <v>171.48</v>
      </c>
      <c r="T21" s="159">
        <v>255.96</v>
      </c>
      <c r="U21" s="160">
        <f t="shared" si="0"/>
        <v>0</v>
      </c>
      <c r="V21" s="139" t="s">
        <v>437</v>
      </c>
      <c r="W21" s="161">
        <v>42.87</v>
      </c>
      <c r="X21" t="s">
        <v>2531</v>
      </c>
      <c r="Y21" t="s">
        <v>437</v>
      </c>
      <c r="Z21" t="s">
        <v>437</v>
      </c>
      <c r="AA21" s="162" t="s">
        <v>2532</v>
      </c>
      <c r="AB21" s="162">
        <v>7.7</v>
      </c>
      <c r="AC21" s="162">
        <v>8.58</v>
      </c>
      <c r="AD21" s="162">
        <v>5.25</v>
      </c>
      <c r="AE21" s="162">
        <v>10</v>
      </c>
      <c r="AF21" s="162">
        <v>19</v>
      </c>
      <c r="AG21">
        <f t="shared" si="1"/>
        <v>997.5</v>
      </c>
      <c r="AH21">
        <v>4</v>
      </c>
      <c r="AI21" s="162" t="s">
        <v>2533</v>
      </c>
      <c r="AJ21" s="162">
        <v>30.8</v>
      </c>
      <c r="AK21" s="162">
        <v>34.32</v>
      </c>
      <c r="AL21" s="162">
        <v>5.25</v>
      </c>
      <c r="AM21" s="162">
        <v>10.5</v>
      </c>
      <c r="AN21" s="162">
        <v>18.75</v>
      </c>
      <c r="AO21">
        <f t="shared" si="2"/>
        <v>1033.59375</v>
      </c>
      <c r="AP21" s="162" t="s">
        <v>429</v>
      </c>
      <c r="AQ21" s="162" t="s">
        <v>429</v>
      </c>
      <c r="AR21" s="162" t="s">
        <v>429</v>
      </c>
      <c r="AS21" s="162" t="s">
        <v>429</v>
      </c>
      <c r="AT21" s="162" t="s">
        <v>429</v>
      </c>
      <c r="AU21" s="162" t="s">
        <v>429</v>
      </c>
      <c r="AV21" s="162" t="s">
        <v>429</v>
      </c>
      <c r="AW21" t="str">
        <f t="shared" si="3"/>
        <v/>
      </c>
      <c r="AX21" s="162">
        <v>96</v>
      </c>
      <c r="AY21" s="162" t="s">
        <v>2534</v>
      </c>
      <c r="AZ21" s="162">
        <v>739.2</v>
      </c>
      <c r="BA21" s="162">
        <v>823.68</v>
      </c>
      <c r="BB21" s="162">
        <v>3</v>
      </c>
      <c r="BC21" s="162">
        <v>32</v>
      </c>
      <c r="BD21" s="162">
        <v>48</v>
      </c>
      <c r="BE21" s="162">
        <v>40</v>
      </c>
      <c r="BF21" s="162">
        <v>47</v>
      </c>
      <c r="BG21">
        <f t="shared" si="4"/>
        <v>90240</v>
      </c>
    </row>
    <row r="22" spans="1:59" ht="15.75" customHeight="1">
      <c r="A22" s="157">
        <v>760017</v>
      </c>
      <c r="B22" s="158" t="s">
        <v>2997</v>
      </c>
      <c r="C22" t="s">
        <v>2998</v>
      </c>
      <c r="D22" t="s">
        <v>621</v>
      </c>
      <c r="E22" t="s">
        <v>430</v>
      </c>
      <c r="F22" t="s">
        <v>431</v>
      </c>
      <c r="G22" t="s">
        <v>432</v>
      </c>
      <c r="H22" t="s">
        <v>433</v>
      </c>
      <c r="I22" t="s">
        <v>434</v>
      </c>
      <c r="J22" t="s">
        <v>435</v>
      </c>
      <c r="K22" t="s">
        <v>55</v>
      </c>
      <c r="L22" t="s">
        <v>429</v>
      </c>
      <c r="M22" s="159">
        <v>79.05</v>
      </c>
      <c r="N22" s="159">
        <v>117.99</v>
      </c>
      <c r="O22" s="159" t="s">
        <v>429</v>
      </c>
      <c r="P22" s="159" t="s">
        <v>429</v>
      </c>
      <c r="Q22" s="159">
        <v>80.39</v>
      </c>
      <c r="R22" s="159">
        <v>119.99</v>
      </c>
      <c r="S22" s="159" t="s">
        <v>429</v>
      </c>
      <c r="T22" s="159" t="s">
        <v>429</v>
      </c>
      <c r="U22" s="160">
        <f t="shared" si="0"/>
        <v>1.6950589032968866E-2</v>
      </c>
      <c r="V22" s="139" t="s">
        <v>437</v>
      </c>
      <c r="W22" s="161">
        <v>80.39</v>
      </c>
      <c r="X22" t="s">
        <v>2999</v>
      </c>
      <c r="Y22" t="s">
        <v>437</v>
      </c>
      <c r="Z22" t="s">
        <v>437</v>
      </c>
      <c r="AA22" s="162" t="s">
        <v>3000</v>
      </c>
      <c r="AB22" s="162">
        <v>17.600000000000001</v>
      </c>
      <c r="AC22" s="162">
        <v>19.489999999999998</v>
      </c>
      <c r="AD22" s="162">
        <v>5</v>
      </c>
      <c r="AE22" s="162">
        <v>15</v>
      </c>
      <c r="AF22" s="162">
        <v>27</v>
      </c>
      <c r="AG22">
        <f t="shared" si="1"/>
        <v>2025</v>
      </c>
      <c r="AH22">
        <v>1</v>
      </c>
      <c r="AI22" s="162" t="s">
        <v>429</v>
      </c>
      <c r="AJ22" s="162" t="s">
        <v>429</v>
      </c>
      <c r="AK22" s="162" t="s">
        <v>429</v>
      </c>
      <c r="AL22" s="162" t="s">
        <v>429</v>
      </c>
      <c r="AM22" s="162" t="s">
        <v>429</v>
      </c>
      <c r="AN22" s="162" t="s">
        <v>429</v>
      </c>
      <c r="AO22" t="str">
        <f t="shared" si="2"/>
        <v/>
      </c>
      <c r="AP22" s="162" t="s">
        <v>429</v>
      </c>
      <c r="AQ22" s="162" t="s">
        <v>429</v>
      </c>
      <c r="AR22" s="162" t="s">
        <v>429</v>
      </c>
      <c r="AS22" s="162" t="s">
        <v>429</v>
      </c>
      <c r="AT22" s="162" t="s">
        <v>429</v>
      </c>
      <c r="AU22" s="162" t="s">
        <v>429</v>
      </c>
      <c r="AV22" s="162" t="s">
        <v>429</v>
      </c>
      <c r="AW22" t="str">
        <f t="shared" si="3"/>
        <v/>
      </c>
      <c r="AX22" s="162">
        <v>50</v>
      </c>
      <c r="AY22" s="162" t="s">
        <v>3001</v>
      </c>
      <c r="AZ22" s="162">
        <v>880</v>
      </c>
      <c r="BA22" s="162">
        <v>974.5</v>
      </c>
      <c r="BB22" s="162">
        <v>10</v>
      </c>
      <c r="BC22" s="162">
        <v>5</v>
      </c>
      <c r="BD22" s="162">
        <v>48</v>
      </c>
      <c r="BE22" s="162">
        <v>40</v>
      </c>
      <c r="BF22" s="162">
        <v>52</v>
      </c>
      <c r="BG22">
        <f t="shared" si="4"/>
        <v>99840</v>
      </c>
    </row>
    <row r="23" spans="1:59" ht="15.75" customHeight="1">
      <c r="A23" s="157">
        <v>460464</v>
      </c>
      <c r="B23" s="158" t="s">
        <v>1504</v>
      </c>
      <c r="C23" t="s">
        <v>1505</v>
      </c>
      <c r="D23" t="s">
        <v>1506</v>
      </c>
      <c r="E23" t="s">
        <v>430</v>
      </c>
      <c r="F23" t="s">
        <v>431</v>
      </c>
      <c r="G23" t="s">
        <v>432</v>
      </c>
      <c r="H23" t="s">
        <v>433</v>
      </c>
      <c r="I23" t="s">
        <v>434</v>
      </c>
      <c r="J23" t="s">
        <v>435</v>
      </c>
      <c r="K23" t="s">
        <v>47</v>
      </c>
      <c r="L23" t="s">
        <v>429</v>
      </c>
      <c r="M23" s="159">
        <v>93.83</v>
      </c>
      <c r="N23" s="159">
        <v>135.99</v>
      </c>
      <c r="O23" s="159" t="s">
        <v>429</v>
      </c>
      <c r="P23" s="159" t="s">
        <v>429</v>
      </c>
      <c r="Q23" s="159">
        <v>96.59</v>
      </c>
      <c r="R23" s="159">
        <v>139.99</v>
      </c>
      <c r="S23" s="159" t="s">
        <v>429</v>
      </c>
      <c r="T23" s="159" t="s">
        <v>429</v>
      </c>
      <c r="U23" s="160">
        <f t="shared" si="0"/>
        <v>2.9413927494668757E-2</v>
      </c>
      <c r="V23" s="139" t="s">
        <v>437</v>
      </c>
      <c r="W23" s="161">
        <v>96.59</v>
      </c>
      <c r="X23" t="s">
        <v>1507</v>
      </c>
      <c r="Y23" t="s">
        <v>437</v>
      </c>
      <c r="Z23" t="s">
        <v>437</v>
      </c>
      <c r="AA23" s="162" t="s">
        <v>1508</v>
      </c>
      <c r="AB23" s="162">
        <v>26.455469999999998</v>
      </c>
      <c r="AC23" s="162">
        <v>28.357759999999999</v>
      </c>
      <c r="AD23" s="162">
        <v>5.25</v>
      </c>
      <c r="AE23" s="162">
        <v>18.5</v>
      </c>
      <c r="AF23" s="162">
        <v>26</v>
      </c>
      <c r="AG23">
        <f t="shared" si="1"/>
        <v>2525.25</v>
      </c>
      <c r="AH23">
        <v>1</v>
      </c>
      <c r="AI23" s="162" t="s">
        <v>429</v>
      </c>
      <c r="AJ23" s="162" t="s">
        <v>429</v>
      </c>
      <c r="AK23" s="162" t="s">
        <v>429</v>
      </c>
      <c r="AL23" s="162" t="s">
        <v>429</v>
      </c>
      <c r="AM23" s="162" t="s">
        <v>429</v>
      </c>
      <c r="AN23" s="162" t="s">
        <v>429</v>
      </c>
      <c r="AO23" t="str">
        <f t="shared" si="2"/>
        <v/>
      </c>
      <c r="AP23" s="162" t="s">
        <v>429</v>
      </c>
      <c r="AQ23" s="162" t="s">
        <v>429</v>
      </c>
      <c r="AR23" s="162" t="s">
        <v>429</v>
      </c>
      <c r="AS23" s="162" t="s">
        <v>429</v>
      </c>
      <c r="AT23" s="162" t="s">
        <v>429</v>
      </c>
      <c r="AU23" s="162" t="s">
        <v>429</v>
      </c>
      <c r="AV23" s="162" t="s">
        <v>429</v>
      </c>
      <c r="AW23" t="str">
        <f t="shared" si="3"/>
        <v/>
      </c>
      <c r="AX23" s="162">
        <v>32</v>
      </c>
      <c r="AY23" s="162" t="s">
        <v>1509</v>
      </c>
      <c r="AZ23" s="162">
        <v>846.57503999999994</v>
      </c>
      <c r="BA23" s="162">
        <v>907.44831999999997</v>
      </c>
      <c r="BB23" s="162">
        <v>8</v>
      </c>
      <c r="BC23" s="162">
        <v>4</v>
      </c>
      <c r="BD23" s="162">
        <v>48</v>
      </c>
      <c r="BE23" s="162">
        <v>40</v>
      </c>
      <c r="BF23" s="162">
        <v>52</v>
      </c>
      <c r="BG23">
        <f t="shared" si="4"/>
        <v>99840</v>
      </c>
    </row>
    <row r="24" spans="1:59" ht="15.75" customHeight="1">
      <c r="A24" s="157">
        <v>469731</v>
      </c>
      <c r="B24" s="158" t="s">
        <v>1530</v>
      </c>
      <c r="C24" t="s">
        <v>1531</v>
      </c>
      <c r="D24" t="s">
        <v>353</v>
      </c>
      <c r="E24" t="s">
        <v>430</v>
      </c>
      <c r="F24" t="s">
        <v>431</v>
      </c>
      <c r="G24" t="s">
        <v>432</v>
      </c>
      <c r="H24" t="s">
        <v>478</v>
      </c>
      <c r="I24" t="s">
        <v>1532</v>
      </c>
      <c r="J24" t="s">
        <v>435</v>
      </c>
      <c r="K24" t="s">
        <v>1312</v>
      </c>
      <c r="L24" t="s">
        <v>429</v>
      </c>
      <c r="M24" s="159">
        <v>35.18</v>
      </c>
      <c r="N24" s="159">
        <v>50.99</v>
      </c>
      <c r="O24" s="159">
        <v>140.72</v>
      </c>
      <c r="P24" s="159">
        <v>203.96</v>
      </c>
      <c r="Q24" s="159">
        <v>35.18</v>
      </c>
      <c r="R24" s="159">
        <v>50.99</v>
      </c>
      <c r="S24" s="159">
        <v>140.72</v>
      </c>
      <c r="T24" s="159">
        <v>203.96</v>
      </c>
      <c r="U24" s="160">
        <f t="shared" si="0"/>
        <v>0</v>
      </c>
      <c r="V24" s="139" t="s">
        <v>437</v>
      </c>
      <c r="W24" s="161">
        <v>35.18</v>
      </c>
      <c r="X24" t="s">
        <v>1533</v>
      </c>
      <c r="Y24" t="s">
        <v>437</v>
      </c>
      <c r="Z24" t="s">
        <v>437</v>
      </c>
      <c r="AA24" s="162" t="s">
        <v>1534</v>
      </c>
      <c r="AB24" s="162">
        <v>2</v>
      </c>
      <c r="AC24" s="162">
        <v>2.2719</v>
      </c>
      <c r="AD24" s="162">
        <v>4.0620000000000003</v>
      </c>
      <c r="AE24" s="162">
        <v>4.665</v>
      </c>
      <c r="AF24" s="162">
        <v>5.5</v>
      </c>
      <c r="AG24">
        <f t="shared" si="1"/>
        <v>104.220765</v>
      </c>
      <c r="AH24">
        <v>4</v>
      </c>
      <c r="AI24" s="162" t="s">
        <v>1535</v>
      </c>
      <c r="AJ24" s="162">
        <v>8</v>
      </c>
      <c r="AK24" s="162">
        <v>9.0876000000000001</v>
      </c>
      <c r="AL24" s="162">
        <v>9.875</v>
      </c>
      <c r="AM24" s="162">
        <v>9.625</v>
      </c>
      <c r="AN24" s="162">
        <v>5.875</v>
      </c>
      <c r="AO24">
        <f t="shared" si="2"/>
        <v>558.400390625</v>
      </c>
      <c r="AP24" s="162" t="s">
        <v>429</v>
      </c>
      <c r="AQ24" s="162" t="s">
        <v>429</v>
      </c>
      <c r="AR24" s="162" t="s">
        <v>429</v>
      </c>
      <c r="AS24" s="162" t="s">
        <v>429</v>
      </c>
      <c r="AT24" s="162" t="s">
        <v>429</v>
      </c>
      <c r="AU24" s="162" t="s">
        <v>429</v>
      </c>
      <c r="AV24" s="162" t="s">
        <v>429</v>
      </c>
      <c r="AW24" t="str">
        <f t="shared" si="3"/>
        <v/>
      </c>
      <c r="AX24" s="162">
        <v>448</v>
      </c>
      <c r="AY24" s="162" t="s">
        <v>1536</v>
      </c>
      <c r="AZ24" s="162">
        <v>896</v>
      </c>
      <c r="BA24" s="162">
        <v>1017.8112</v>
      </c>
      <c r="BB24" s="162">
        <v>7</v>
      </c>
      <c r="BC24" s="162">
        <v>64</v>
      </c>
      <c r="BD24" s="162">
        <v>48</v>
      </c>
      <c r="BE24" s="162">
        <v>40</v>
      </c>
      <c r="BF24" s="162">
        <v>57.875</v>
      </c>
      <c r="BG24">
        <f t="shared" si="4"/>
        <v>111120</v>
      </c>
    </row>
    <row r="25" spans="1:59" ht="15.75" customHeight="1">
      <c r="A25" s="157">
        <v>760025</v>
      </c>
      <c r="B25" s="158" t="s">
        <v>3002</v>
      </c>
      <c r="C25" t="s">
        <v>3003</v>
      </c>
      <c r="D25" t="s">
        <v>930</v>
      </c>
      <c r="E25" t="s">
        <v>430</v>
      </c>
      <c r="F25" t="s">
        <v>431</v>
      </c>
      <c r="G25" t="s">
        <v>432</v>
      </c>
      <c r="H25" t="s">
        <v>433</v>
      </c>
      <c r="I25" t="s">
        <v>434</v>
      </c>
      <c r="J25" t="s">
        <v>435</v>
      </c>
      <c r="K25" t="s">
        <v>55</v>
      </c>
      <c r="L25" t="s">
        <v>429</v>
      </c>
      <c r="M25" s="159">
        <v>99.35</v>
      </c>
      <c r="N25" s="159">
        <v>143.99</v>
      </c>
      <c r="O25" s="159" t="s">
        <v>429</v>
      </c>
      <c r="P25" s="159" t="s">
        <v>429</v>
      </c>
      <c r="Q25" s="159">
        <v>100.73</v>
      </c>
      <c r="R25" s="159">
        <v>145.99</v>
      </c>
      <c r="S25" s="159" t="s">
        <v>429</v>
      </c>
      <c r="T25" s="159" t="s">
        <v>429</v>
      </c>
      <c r="U25" s="160">
        <f t="shared" si="0"/>
        <v>1.3889853462045965E-2</v>
      </c>
      <c r="V25" s="139" t="s">
        <v>437</v>
      </c>
      <c r="W25" s="161">
        <v>100.73</v>
      </c>
      <c r="X25" t="s">
        <v>3004</v>
      </c>
      <c r="Y25" t="s">
        <v>437</v>
      </c>
      <c r="Z25" t="s">
        <v>437</v>
      </c>
      <c r="AA25" s="162" t="s">
        <v>3005</v>
      </c>
      <c r="AB25" s="162">
        <v>25</v>
      </c>
      <c r="AC25" s="162">
        <v>27.93</v>
      </c>
      <c r="AD25" s="162">
        <v>5.5</v>
      </c>
      <c r="AE25" s="162">
        <v>16</v>
      </c>
      <c r="AF25" s="162">
        <v>26</v>
      </c>
      <c r="AG25">
        <f t="shared" si="1"/>
        <v>2288</v>
      </c>
      <c r="AH25">
        <v>1</v>
      </c>
      <c r="AI25" s="162" t="s">
        <v>429</v>
      </c>
      <c r="AJ25" s="162" t="s">
        <v>429</v>
      </c>
      <c r="AK25" s="162" t="s">
        <v>429</v>
      </c>
      <c r="AL25" s="162" t="s">
        <v>429</v>
      </c>
      <c r="AM25" s="162" t="s">
        <v>429</v>
      </c>
      <c r="AN25" s="162" t="s">
        <v>429</v>
      </c>
      <c r="AO25" t="str">
        <f t="shared" si="2"/>
        <v/>
      </c>
      <c r="AP25" s="162" t="s">
        <v>429</v>
      </c>
      <c r="AQ25" s="162" t="s">
        <v>429</v>
      </c>
      <c r="AR25" s="162" t="s">
        <v>429</v>
      </c>
      <c r="AS25" s="162" t="s">
        <v>429</v>
      </c>
      <c r="AT25" s="162" t="s">
        <v>429</v>
      </c>
      <c r="AU25" s="162" t="s">
        <v>429</v>
      </c>
      <c r="AV25" s="162" t="s">
        <v>429</v>
      </c>
      <c r="AW25" t="str">
        <f t="shared" si="3"/>
        <v/>
      </c>
      <c r="AX25" s="162">
        <v>35</v>
      </c>
      <c r="AY25" s="162" t="s">
        <v>3006</v>
      </c>
      <c r="AZ25" s="162">
        <v>875</v>
      </c>
      <c r="BA25" s="162">
        <v>977.55</v>
      </c>
      <c r="BB25" s="162">
        <v>7</v>
      </c>
      <c r="BC25" s="162">
        <v>5</v>
      </c>
      <c r="BD25" s="162">
        <v>48</v>
      </c>
      <c r="BE25" s="162">
        <v>40</v>
      </c>
      <c r="BF25" s="162">
        <v>39.5</v>
      </c>
      <c r="BG25">
        <f t="shared" si="4"/>
        <v>75840</v>
      </c>
    </row>
    <row r="26" spans="1:59" ht="15.75" customHeight="1">
      <c r="A26" s="157">
        <v>760077</v>
      </c>
      <c r="B26" s="158" t="s">
        <v>3007</v>
      </c>
      <c r="C26" t="s">
        <v>3008</v>
      </c>
      <c r="D26" t="s">
        <v>673</v>
      </c>
      <c r="E26" t="s">
        <v>430</v>
      </c>
      <c r="F26" t="s">
        <v>431</v>
      </c>
      <c r="G26" t="s">
        <v>432</v>
      </c>
      <c r="H26" t="s">
        <v>433</v>
      </c>
      <c r="I26" t="s">
        <v>434</v>
      </c>
      <c r="J26" t="s">
        <v>435</v>
      </c>
      <c r="K26" t="s">
        <v>55</v>
      </c>
      <c r="L26" t="s">
        <v>429</v>
      </c>
      <c r="M26" s="159">
        <v>42.87</v>
      </c>
      <c r="N26" s="159">
        <v>63.99</v>
      </c>
      <c r="O26" s="159" t="s">
        <v>429</v>
      </c>
      <c r="P26" s="159" t="s">
        <v>429</v>
      </c>
      <c r="Q26" s="159">
        <v>42.87</v>
      </c>
      <c r="R26" s="159">
        <v>63.99</v>
      </c>
      <c r="S26" s="159" t="s">
        <v>429</v>
      </c>
      <c r="T26" s="159" t="s">
        <v>429</v>
      </c>
      <c r="U26" s="160">
        <f t="shared" si="0"/>
        <v>0</v>
      </c>
      <c r="V26" s="139" t="s">
        <v>437</v>
      </c>
      <c r="W26" s="161">
        <v>42.87</v>
      </c>
      <c r="X26" t="s">
        <v>3009</v>
      </c>
      <c r="Y26" t="s">
        <v>437</v>
      </c>
      <c r="Z26" t="s">
        <v>437</v>
      </c>
      <c r="AA26" s="162" t="s">
        <v>3010</v>
      </c>
      <c r="AB26" s="162">
        <v>7.7</v>
      </c>
      <c r="AC26" s="162">
        <v>8.58</v>
      </c>
      <c r="AD26" s="162">
        <v>5.25</v>
      </c>
      <c r="AE26" s="162">
        <v>10</v>
      </c>
      <c r="AF26" s="162">
        <v>19</v>
      </c>
      <c r="AG26">
        <f t="shared" si="1"/>
        <v>997.5</v>
      </c>
      <c r="AH26">
        <v>1</v>
      </c>
      <c r="AI26" s="162" t="s">
        <v>429</v>
      </c>
      <c r="AJ26" s="162" t="s">
        <v>429</v>
      </c>
      <c r="AK26" s="162" t="s">
        <v>429</v>
      </c>
      <c r="AL26" s="162" t="s">
        <v>429</v>
      </c>
      <c r="AM26" s="162" t="s">
        <v>429</v>
      </c>
      <c r="AN26" s="162" t="s">
        <v>429</v>
      </c>
      <c r="AO26" t="str">
        <f t="shared" si="2"/>
        <v/>
      </c>
      <c r="AP26" s="162" t="s">
        <v>429</v>
      </c>
      <c r="AQ26" s="162" t="s">
        <v>429</v>
      </c>
      <c r="AR26" s="162" t="s">
        <v>429</v>
      </c>
      <c r="AS26" s="162" t="s">
        <v>429</v>
      </c>
      <c r="AT26" s="162" t="s">
        <v>429</v>
      </c>
      <c r="AU26" s="162" t="s">
        <v>429</v>
      </c>
      <c r="AV26" s="162" t="s">
        <v>429</v>
      </c>
      <c r="AW26" t="str">
        <f t="shared" si="3"/>
        <v/>
      </c>
      <c r="AX26" s="162">
        <v>120</v>
      </c>
      <c r="AY26" s="162" t="s">
        <v>3011</v>
      </c>
      <c r="AZ26" s="162">
        <v>924</v>
      </c>
      <c r="BA26" s="162">
        <v>1029.5999999999999</v>
      </c>
      <c r="BB26" s="162">
        <v>10</v>
      </c>
      <c r="BC26" s="162">
        <v>12</v>
      </c>
      <c r="BD26" s="162">
        <v>48</v>
      </c>
      <c r="BE26" s="162">
        <v>40</v>
      </c>
      <c r="BF26" s="162">
        <v>47</v>
      </c>
      <c r="BG26">
        <f t="shared" si="4"/>
        <v>90240</v>
      </c>
    </row>
    <row r="27" spans="1:59" ht="15.75" customHeight="1">
      <c r="A27" s="157">
        <v>760124</v>
      </c>
      <c r="B27" s="158" t="s">
        <v>3012</v>
      </c>
      <c r="C27" t="s">
        <v>3013</v>
      </c>
      <c r="D27" t="s">
        <v>640</v>
      </c>
      <c r="E27" t="s">
        <v>430</v>
      </c>
      <c r="F27" t="s">
        <v>431</v>
      </c>
      <c r="G27" t="s">
        <v>432</v>
      </c>
      <c r="H27" t="s">
        <v>433</v>
      </c>
      <c r="I27" t="s">
        <v>434</v>
      </c>
      <c r="J27" t="s">
        <v>435</v>
      </c>
      <c r="K27" t="s">
        <v>55</v>
      </c>
      <c r="L27" t="s">
        <v>429</v>
      </c>
      <c r="M27" s="159">
        <v>99.35</v>
      </c>
      <c r="N27" s="159">
        <v>143.99</v>
      </c>
      <c r="O27" s="159" t="s">
        <v>429</v>
      </c>
      <c r="P27" s="159" t="s">
        <v>429</v>
      </c>
      <c r="Q27" s="159">
        <v>100.73</v>
      </c>
      <c r="R27" s="159">
        <v>145.99</v>
      </c>
      <c r="S27" s="159" t="s">
        <v>429</v>
      </c>
      <c r="T27" s="159" t="s">
        <v>429</v>
      </c>
      <c r="U27" s="160">
        <f t="shared" si="0"/>
        <v>1.3889853462045965E-2</v>
      </c>
      <c r="V27" s="139" t="s">
        <v>437</v>
      </c>
      <c r="W27" s="161">
        <v>100.73</v>
      </c>
      <c r="X27" t="s">
        <v>3014</v>
      </c>
      <c r="Y27" t="s">
        <v>437</v>
      </c>
      <c r="Z27" t="s">
        <v>437</v>
      </c>
      <c r="AA27" s="162" t="s">
        <v>3015</v>
      </c>
      <c r="AB27" s="162">
        <v>24.2</v>
      </c>
      <c r="AC27" s="162">
        <v>27.13</v>
      </c>
      <c r="AD27" s="162">
        <v>5.5</v>
      </c>
      <c r="AE27" s="162">
        <v>16</v>
      </c>
      <c r="AF27" s="162">
        <v>26</v>
      </c>
      <c r="AG27">
        <f t="shared" si="1"/>
        <v>2288</v>
      </c>
      <c r="AH27">
        <v>1</v>
      </c>
      <c r="AI27" s="162" t="s">
        <v>429</v>
      </c>
      <c r="AJ27" s="162" t="s">
        <v>429</v>
      </c>
      <c r="AK27" s="162" t="s">
        <v>429</v>
      </c>
      <c r="AL27" s="162" t="s">
        <v>429</v>
      </c>
      <c r="AM27" s="162" t="s">
        <v>429</v>
      </c>
      <c r="AN27" s="162" t="s">
        <v>429</v>
      </c>
      <c r="AO27" t="str">
        <f t="shared" si="2"/>
        <v/>
      </c>
      <c r="AP27" s="162" t="s">
        <v>429</v>
      </c>
      <c r="AQ27" s="162" t="s">
        <v>429</v>
      </c>
      <c r="AR27" s="162" t="s">
        <v>429</v>
      </c>
      <c r="AS27" s="162" t="s">
        <v>429</v>
      </c>
      <c r="AT27" s="162" t="s">
        <v>429</v>
      </c>
      <c r="AU27" s="162" t="s">
        <v>429</v>
      </c>
      <c r="AV27" s="162" t="s">
        <v>429</v>
      </c>
      <c r="AW27" t="str">
        <f t="shared" si="3"/>
        <v/>
      </c>
      <c r="AX27" s="162">
        <v>35</v>
      </c>
      <c r="AY27" s="162" t="s">
        <v>3016</v>
      </c>
      <c r="AZ27" s="162">
        <v>847</v>
      </c>
      <c r="BA27" s="162">
        <v>949.55</v>
      </c>
      <c r="BB27" s="162">
        <v>7</v>
      </c>
      <c r="BC27" s="162">
        <v>5</v>
      </c>
      <c r="BD27" s="162">
        <v>48</v>
      </c>
      <c r="BE27" s="162">
        <v>40</v>
      </c>
      <c r="BF27" s="162">
        <v>39.5</v>
      </c>
      <c r="BG27">
        <f t="shared" si="4"/>
        <v>75840</v>
      </c>
    </row>
    <row r="28" spans="1:59" ht="15.75" customHeight="1">
      <c r="A28" s="157">
        <v>760177</v>
      </c>
      <c r="B28" s="158" t="s">
        <v>3017</v>
      </c>
      <c r="C28" t="s">
        <v>3018</v>
      </c>
      <c r="D28" t="s">
        <v>673</v>
      </c>
      <c r="E28" t="s">
        <v>430</v>
      </c>
      <c r="F28" t="s">
        <v>431</v>
      </c>
      <c r="G28" t="s">
        <v>432</v>
      </c>
      <c r="H28" t="s">
        <v>433</v>
      </c>
      <c r="I28" t="s">
        <v>434</v>
      </c>
      <c r="J28" t="s">
        <v>435</v>
      </c>
      <c r="K28" t="s">
        <v>55</v>
      </c>
      <c r="L28" t="s">
        <v>429</v>
      </c>
      <c r="M28" s="159">
        <v>42.87</v>
      </c>
      <c r="N28" s="159">
        <v>63.99</v>
      </c>
      <c r="O28" s="159" t="s">
        <v>429</v>
      </c>
      <c r="P28" s="159" t="s">
        <v>429</v>
      </c>
      <c r="Q28" s="159">
        <v>42.87</v>
      </c>
      <c r="R28" s="159">
        <v>63.99</v>
      </c>
      <c r="S28" s="159" t="s">
        <v>429</v>
      </c>
      <c r="T28" s="159" t="s">
        <v>429</v>
      </c>
      <c r="U28" s="160">
        <f t="shared" si="0"/>
        <v>0</v>
      </c>
      <c r="V28" s="139" t="s">
        <v>437</v>
      </c>
      <c r="W28" s="161">
        <v>42.87</v>
      </c>
      <c r="X28" t="s">
        <v>3019</v>
      </c>
      <c r="Y28" t="s">
        <v>437</v>
      </c>
      <c r="Z28" t="s">
        <v>437</v>
      </c>
      <c r="AA28" s="162" t="s">
        <v>3020</v>
      </c>
      <c r="AB28" s="162">
        <v>7.7</v>
      </c>
      <c r="AC28" s="162">
        <v>8.58</v>
      </c>
      <c r="AD28" s="162">
        <v>5.25</v>
      </c>
      <c r="AE28" s="162">
        <v>10</v>
      </c>
      <c r="AF28" s="162">
        <v>19</v>
      </c>
      <c r="AG28">
        <f t="shared" si="1"/>
        <v>997.5</v>
      </c>
      <c r="AH28">
        <v>1</v>
      </c>
      <c r="AI28" s="162" t="s">
        <v>429</v>
      </c>
      <c r="AJ28" s="162" t="s">
        <v>429</v>
      </c>
      <c r="AK28" s="162" t="s">
        <v>429</v>
      </c>
      <c r="AL28" s="162" t="s">
        <v>429</v>
      </c>
      <c r="AM28" s="162" t="s">
        <v>429</v>
      </c>
      <c r="AN28" s="162" t="s">
        <v>429</v>
      </c>
      <c r="AO28" t="str">
        <f t="shared" si="2"/>
        <v/>
      </c>
      <c r="AP28" s="162" t="s">
        <v>429</v>
      </c>
      <c r="AQ28" s="162" t="s">
        <v>429</v>
      </c>
      <c r="AR28" s="162" t="s">
        <v>429</v>
      </c>
      <c r="AS28" s="162" t="s">
        <v>429</v>
      </c>
      <c r="AT28" s="162" t="s">
        <v>429</v>
      </c>
      <c r="AU28" s="162" t="s">
        <v>429</v>
      </c>
      <c r="AV28" s="162" t="s">
        <v>429</v>
      </c>
      <c r="AW28" t="str">
        <f t="shared" si="3"/>
        <v/>
      </c>
      <c r="AX28" s="162">
        <v>120</v>
      </c>
      <c r="AY28" s="162" t="s">
        <v>3021</v>
      </c>
      <c r="AZ28" s="162">
        <v>924</v>
      </c>
      <c r="BA28" s="162">
        <v>1029.5999999999999</v>
      </c>
      <c r="BB28" s="162">
        <v>10</v>
      </c>
      <c r="BC28" s="162">
        <v>12</v>
      </c>
      <c r="BD28" s="162">
        <v>48</v>
      </c>
      <c r="BE28" s="162">
        <v>40</v>
      </c>
      <c r="BF28" s="162">
        <v>47</v>
      </c>
      <c r="BG28">
        <f t="shared" si="4"/>
        <v>90240</v>
      </c>
    </row>
    <row r="29" spans="1:59" ht="15.75" customHeight="1">
      <c r="A29" s="157">
        <v>760217</v>
      </c>
      <c r="B29" s="158" t="s">
        <v>3022</v>
      </c>
      <c r="C29" t="s">
        <v>3023</v>
      </c>
      <c r="D29" t="s">
        <v>621</v>
      </c>
      <c r="E29" t="s">
        <v>430</v>
      </c>
      <c r="F29" t="s">
        <v>431</v>
      </c>
      <c r="G29" t="s">
        <v>432</v>
      </c>
      <c r="H29" t="s">
        <v>433</v>
      </c>
      <c r="I29" t="s">
        <v>434</v>
      </c>
      <c r="J29" t="s">
        <v>435</v>
      </c>
      <c r="K29" t="s">
        <v>55</v>
      </c>
      <c r="L29" t="s">
        <v>429</v>
      </c>
      <c r="M29" s="159">
        <v>82.79</v>
      </c>
      <c r="N29" s="159">
        <v>119.99</v>
      </c>
      <c r="O29" s="159" t="s">
        <v>429</v>
      </c>
      <c r="P29" s="159" t="s">
        <v>429</v>
      </c>
      <c r="Q29" s="159">
        <v>82.79</v>
      </c>
      <c r="R29" s="159">
        <v>119.99</v>
      </c>
      <c r="S29" s="159" t="s">
        <v>429</v>
      </c>
      <c r="T29" s="159" t="s">
        <v>429</v>
      </c>
      <c r="U29" s="160">
        <f t="shared" si="0"/>
        <v>0</v>
      </c>
      <c r="V29" s="139" t="s">
        <v>437</v>
      </c>
      <c r="W29" s="161">
        <v>82.79</v>
      </c>
      <c r="X29" t="s">
        <v>3024</v>
      </c>
      <c r="Y29" t="s">
        <v>437</v>
      </c>
      <c r="Z29" t="s">
        <v>437</v>
      </c>
      <c r="AA29" s="162" t="s">
        <v>3025</v>
      </c>
      <c r="AB29" s="162">
        <v>17.600000000000001</v>
      </c>
      <c r="AC29" s="162">
        <v>20.52</v>
      </c>
      <c r="AD29" s="162">
        <v>5</v>
      </c>
      <c r="AE29" s="162">
        <v>15</v>
      </c>
      <c r="AF29" s="162">
        <v>27</v>
      </c>
      <c r="AG29">
        <f t="shared" si="1"/>
        <v>2025</v>
      </c>
      <c r="AH29">
        <v>1</v>
      </c>
      <c r="AI29" s="162" t="s">
        <v>429</v>
      </c>
      <c r="AJ29" s="162" t="s">
        <v>429</v>
      </c>
      <c r="AK29" s="162" t="s">
        <v>429</v>
      </c>
      <c r="AL29" s="162" t="s">
        <v>429</v>
      </c>
      <c r="AM29" s="162" t="s">
        <v>429</v>
      </c>
      <c r="AN29" s="162" t="s">
        <v>429</v>
      </c>
      <c r="AO29" t="str">
        <f t="shared" si="2"/>
        <v/>
      </c>
      <c r="AP29" s="162" t="s">
        <v>429</v>
      </c>
      <c r="AQ29" s="162" t="s">
        <v>429</v>
      </c>
      <c r="AR29" s="162" t="s">
        <v>429</v>
      </c>
      <c r="AS29" s="162" t="s">
        <v>429</v>
      </c>
      <c r="AT29" s="162" t="s">
        <v>429</v>
      </c>
      <c r="AU29" s="162" t="s">
        <v>429</v>
      </c>
      <c r="AV29" s="162" t="s">
        <v>429</v>
      </c>
      <c r="AW29" t="str">
        <f t="shared" si="3"/>
        <v/>
      </c>
      <c r="AX29" s="162">
        <v>50</v>
      </c>
      <c r="AY29" s="162" t="s">
        <v>3026</v>
      </c>
      <c r="AZ29" s="162">
        <v>880</v>
      </c>
      <c r="BA29" s="162">
        <v>1026</v>
      </c>
      <c r="BB29" s="162">
        <v>10</v>
      </c>
      <c r="BC29" s="162">
        <v>5</v>
      </c>
      <c r="BD29" s="162">
        <v>48</v>
      </c>
      <c r="BE29" s="162">
        <v>40</v>
      </c>
      <c r="BF29" s="162">
        <v>52</v>
      </c>
      <c r="BG29">
        <f t="shared" si="4"/>
        <v>99840</v>
      </c>
    </row>
    <row r="30" spans="1:59" ht="15.75" customHeight="1">
      <c r="A30" s="157">
        <v>760226</v>
      </c>
      <c r="B30" s="158" t="s">
        <v>3027</v>
      </c>
      <c r="C30" t="s">
        <v>3028</v>
      </c>
      <c r="D30" t="s">
        <v>930</v>
      </c>
      <c r="E30" t="s">
        <v>430</v>
      </c>
      <c r="F30" t="s">
        <v>431</v>
      </c>
      <c r="G30" t="s">
        <v>432</v>
      </c>
      <c r="H30" t="s">
        <v>433</v>
      </c>
      <c r="I30" t="s">
        <v>434</v>
      </c>
      <c r="J30" t="s">
        <v>435</v>
      </c>
      <c r="K30" t="s">
        <v>55</v>
      </c>
      <c r="L30" t="s">
        <v>429</v>
      </c>
      <c r="M30" s="159">
        <v>99.35</v>
      </c>
      <c r="N30" s="159">
        <v>143.99</v>
      </c>
      <c r="O30" s="159" t="s">
        <v>429</v>
      </c>
      <c r="P30" s="159" t="s">
        <v>429</v>
      </c>
      <c r="Q30" s="159">
        <v>100.73</v>
      </c>
      <c r="R30" s="159">
        <v>145.99</v>
      </c>
      <c r="S30" s="159" t="s">
        <v>429</v>
      </c>
      <c r="T30" s="159" t="s">
        <v>429</v>
      </c>
      <c r="U30" s="160">
        <f t="shared" si="0"/>
        <v>1.3889853462045965E-2</v>
      </c>
      <c r="V30" s="139" t="s">
        <v>437</v>
      </c>
      <c r="W30" s="161">
        <v>100.73</v>
      </c>
      <c r="X30" t="s">
        <v>3029</v>
      </c>
      <c r="Y30" t="s">
        <v>437</v>
      </c>
      <c r="Z30" t="s">
        <v>437</v>
      </c>
      <c r="AA30" s="162" t="s">
        <v>3030</v>
      </c>
      <c r="AB30" s="162">
        <v>25</v>
      </c>
      <c r="AC30" s="162">
        <v>27.93</v>
      </c>
      <c r="AD30" s="162">
        <v>5.5</v>
      </c>
      <c r="AE30" s="162">
        <v>16</v>
      </c>
      <c r="AF30" s="162">
        <v>26</v>
      </c>
      <c r="AG30">
        <f t="shared" si="1"/>
        <v>2288</v>
      </c>
      <c r="AH30">
        <v>1</v>
      </c>
      <c r="AI30" s="162" t="s">
        <v>429</v>
      </c>
      <c r="AJ30" s="162" t="s">
        <v>429</v>
      </c>
      <c r="AK30" s="162" t="s">
        <v>429</v>
      </c>
      <c r="AL30" s="162" t="s">
        <v>429</v>
      </c>
      <c r="AM30" s="162" t="s">
        <v>429</v>
      </c>
      <c r="AN30" s="162" t="s">
        <v>429</v>
      </c>
      <c r="AO30" t="str">
        <f t="shared" si="2"/>
        <v/>
      </c>
      <c r="AP30" s="162" t="s">
        <v>429</v>
      </c>
      <c r="AQ30" s="162" t="s">
        <v>429</v>
      </c>
      <c r="AR30" s="162" t="s">
        <v>429</v>
      </c>
      <c r="AS30" s="162" t="s">
        <v>429</v>
      </c>
      <c r="AT30" s="162" t="s">
        <v>429</v>
      </c>
      <c r="AU30" s="162" t="s">
        <v>429</v>
      </c>
      <c r="AV30" s="162" t="s">
        <v>429</v>
      </c>
      <c r="AW30" t="str">
        <f t="shared" si="3"/>
        <v/>
      </c>
      <c r="AX30" s="162">
        <v>35</v>
      </c>
      <c r="AY30" s="162" t="s">
        <v>3031</v>
      </c>
      <c r="AZ30" s="162">
        <v>875</v>
      </c>
      <c r="BA30" s="162">
        <v>977.55</v>
      </c>
      <c r="BB30" s="162">
        <v>7</v>
      </c>
      <c r="BC30" s="162">
        <v>5</v>
      </c>
      <c r="BD30" s="162">
        <v>48</v>
      </c>
      <c r="BE30" s="162">
        <v>40</v>
      </c>
      <c r="BF30" s="162">
        <v>39.5</v>
      </c>
      <c r="BG30">
        <f t="shared" si="4"/>
        <v>75840</v>
      </c>
    </row>
    <row r="31" spans="1:59" ht="15.75" customHeight="1">
      <c r="A31" s="157">
        <v>760277</v>
      </c>
      <c r="B31" s="158" t="s">
        <v>3032</v>
      </c>
      <c r="C31" t="s">
        <v>3033</v>
      </c>
      <c r="D31" t="s">
        <v>673</v>
      </c>
      <c r="E31" t="s">
        <v>430</v>
      </c>
      <c r="F31" t="s">
        <v>431</v>
      </c>
      <c r="G31" t="s">
        <v>432</v>
      </c>
      <c r="H31" t="s">
        <v>433</v>
      </c>
      <c r="I31" t="s">
        <v>434</v>
      </c>
      <c r="J31" t="s">
        <v>435</v>
      </c>
      <c r="K31" t="s">
        <v>55</v>
      </c>
      <c r="L31" t="s">
        <v>429</v>
      </c>
      <c r="M31" s="159">
        <v>42.87</v>
      </c>
      <c r="N31" s="159">
        <v>63.99</v>
      </c>
      <c r="O31" s="159" t="s">
        <v>429</v>
      </c>
      <c r="P31" s="159" t="s">
        <v>429</v>
      </c>
      <c r="Q31" s="159">
        <v>42.87</v>
      </c>
      <c r="R31" s="159">
        <v>63.99</v>
      </c>
      <c r="S31" s="159" t="s">
        <v>429</v>
      </c>
      <c r="T31" s="159" t="s">
        <v>429</v>
      </c>
      <c r="U31" s="160">
        <f t="shared" si="0"/>
        <v>0</v>
      </c>
      <c r="V31" s="139" t="s">
        <v>437</v>
      </c>
      <c r="W31" s="161">
        <v>42.87</v>
      </c>
      <c r="X31" t="s">
        <v>3034</v>
      </c>
      <c r="Y31" t="s">
        <v>437</v>
      </c>
      <c r="Z31" t="s">
        <v>437</v>
      </c>
      <c r="AA31" s="162" t="s">
        <v>3035</v>
      </c>
      <c r="AB31" s="162">
        <v>7.7</v>
      </c>
      <c r="AC31" s="162">
        <v>8.58</v>
      </c>
      <c r="AD31" s="162">
        <v>5.25</v>
      </c>
      <c r="AE31" s="162">
        <v>10</v>
      </c>
      <c r="AF31" s="162">
        <v>19</v>
      </c>
      <c r="AG31">
        <f t="shared" si="1"/>
        <v>997.5</v>
      </c>
      <c r="AH31">
        <v>1</v>
      </c>
      <c r="AI31" s="162" t="s">
        <v>429</v>
      </c>
      <c r="AJ31" s="162" t="s">
        <v>429</v>
      </c>
      <c r="AK31" s="162" t="s">
        <v>429</v>
      </c>
      <c r="AL31" s="162" t="s">
        <v>429</v>
      </c>
      <c r="AM31" s="162" t="s">
        <v>429</v>
      </c>
      <c r="AN31" s="162" t="s">
        <v>429</v>
      </c>
      <c r="AO31" t="str">
        <f t="shared" si="2"/>
        <v/>
      </c>
      <c r="AP31" s="162" t="s">
        <v>429</v>
      </c>
      <c r="AQ31" s="162" t="s">
        <v>429</v>
      </c>
      <c r="AR31" s="162" t="s">
        <v>429</v>
      </c>
      <c r="AS31" s="162" t="s">
        <v>429</v>
      </c>
      <c r="AT31" s="162" t="s">
        <v>429</v>
      </c>
      <c r="AU31" s="162" t="s">
        <v>429</v>
      </c>
      <c r="AV31" s="162" t="s">
        <v>429</v>
      </c>
      <c r="AW31" t="str">
        <f t="shared" si="3"/>
        <v/>
      </c>
      <c r="AX31" s="162">
        <v>120</v>
      </c>
      <c r="AY31" s="162" t="s">
        <v>3036</v>
      </c>
      <c r="AZ31" s="162">
        <v>924</v>
      </c>
      <c r="BA31" s="162">
        <v>1029.5999999999999</v>
      </c>
      <c r="BB31" s="162">
        <v>10</v>
      </c>
      <c r="BC31" s="162">
        <v>12</v>
      </c>
      <c r="BD31" s="162">
        <v>48</v>
      </c>
      <c r="BE31" s="162">
        <v>40</v>
      </c>
      <c r="BF31" s="162">
        <v>47</v>
      </c>
      <c r="BG31">
        <f t="shared" si="4"/>
        <v>90240</v>
      </c>
    </row>
    <row r="32" spans="1:59" ht="15.75" customHeight="1">
      <c r="A32" s="157">
        <v>760432</v>
      </c>
      <c r="B32" s="158" t="s">
        <v>3037</v>
      </c>
      <c r="C32" t="s">
        <v>3038</v>
      </c>
      <c r="D32" t="s">
        <v>1506</v>
      </c>
      <c r="E32" t="s">
        <v>430</v>
      </c>
      <c r="F32" t="s">
        <v>431</v>
      </c>
      <c r="G32" t="s">
        <v>432</v>
      </c>
      <c r="H32" t="s">
        <v>433</v>
      </c>
      <c r="I32" t="s">
        <v>434</v>
      </c>
      <c r="J32" t="s">
        <v>435</v>
      </c>
      <c r="K32" t="s">
        <v>55</v>
      </c>
      <c r="L32" t="s">
        <v>429</v>
      </c>
      <c r="M32" s="159">
        <v>103.49</v>
      </c>
      <c r="N32" s="159">
        <v>149.99</v>
      </c>
      <c r="O32" s="159" t="s">
        <v>429</v>
      </c>
      <c r="P32" s="159" t="s">
        <v>429</v>
      </c>
      <c r="Q32" s="159">
        <v>106.25</v>
      </c>
      <c r="R32" s="159">
        <v>153.99</v>
      </c>
      <c r="S32" s="159" t="s">
        <v>429</v>
      </c>
      <c r="T32" s="159" t="s">
        <v>429</v>
      </c>
      <c r="U32" s="160">
        <f t="shared" si="0"/>
        <v>2.6668444562970794E-2</v>
      </c>
      <c r="V32" s="139" t="s">
        <v>437</v>
      </c>
      <c r="W32" s="161">
        <v>106.25</v>
      </c>
      <c r="X32" t="s">
        <v>3039</v>
      </c>
      <c r="Y32" t="s">
        <v>437</v>
      </c>
      <c r="Z32" t="s">
        <v>437</v>
      </c>
      <c r="AA32" s="162" t="s">
        <v>3040</v>
      </c>
      <c r="AB32" s="162">
        <v>26.4</v>
      </c>
      <c r="AC32" s="162">
        <v>29.33</v>
      </c>
      <c r="AD32" s="162">
        <v>5.5</v>
      </c>
      <c r="AE32" s="162">
        <v>16</v>
      </c>
      <c r="AF32" s="162">
        <v>26</v>
      </c>
      <c r="AG32">
        <f t="shared" si="1"/>
        <v>2288</v>
      </c>
      <c r="AH32">
        <v>1</v>
      </c>
      <c r="AI32" s="162" t="s">
        <v>429</v>
      </c>
      <c r="AJ32" s="162" t="s">
        <v>429</v>
      </c>
      <c r="AK32" s="162" t="s">
        <v>429</v>
      </c>
      <c r="AL32" s="162" t="s">
        <v>429</v>
      </c>
      <c r="AM32" s="162" t="s">
        <v>429</v>
      </c>
      <c r="AN32" s="162" t="s">
        <v>429</v>
      </c>
      <c r="AO32" t="str">
        <f t="shared" si="2"/>
        <v/>
      </c>
      <c r="AP32" s="162" t="s">
        <v>429</v>
      </c>
      <c r="AQ32" s="162" t="s">
        <v>429</v>
      </c>
      <c r="AR32" s="162" t="s">
        <v>429</v>
      </c>
      <c r="AS32" s="162" t="s">
        <v>429</v>
      </c>
      <c r="AT32" s="162" t="s">
        <v>429</v>
      </c>
      <c r="AU32" s="162" t="s">
        <v>429</v>
      </c>
      <c r="AV32" s="162" t="s">
        <v>429</v>
      </c>
      <c r="AW32" t="str">
        <f t="shared" si="3"/>
        <v/>
      </c>
      <c r="AX32" s="162">
        <v>35</v>
      </c>
      <c r="AY32" s="162" t="s">
        <v>3041</v>
      </c>
      <c r="AZ32" s="162">
        <v>924</v>
      </c>
      <c r="BA32" s="162">
        <v>1026.55</v>
      </c>
      <c r="BB32" s="162">
        <v>7</v>
      </c>
      <c r="BC32" s="162">
        <v>5</v>
      </c>
      <c r="BD32" s="162">
        <v>48</v>
      </c>
      <c r="BE32" s="162">
        <v>40</v>
      </c>
      <c r="BF32" s="162">
        <v>39.5</v>
      </c>
      <c r="BG32">
        <f t="shared" si="4"/>
        <v>75840</v>
      </c>
    </row>
    <row r="33" spans="1:59" ht="15.75" customHeight="1">
      <c r="A33" s="157">
        <v>760524</v>
      </c>
      <c r="B33" s="158" t="s">
        <v>3042</v>
      </c>
      <c r="C33" t="s">
        <v>3043</v>
      </c>
      <c r="D33" t="s">
        <v>640</v>
      </c>
      <c r="E33" t="s">
        <v>430</v>
      </c>
      <c r="F33" t="s">
        <v>431</v>
      </c>
      <c r="G33" t="s">
        <v>432</v>
      </c>
      <c r="H33" t="s">
        <v>433</v>
      </c>
      <c r="I33" t="s">
        <v>434</v>
      </c>
      <c r="J33" t="s">
        <v>435</v>
      </c>
      <c r="K33" t="s">
        <v>55</v>
      </c>
      <c r="L33" t="s">
        <v>429</v>
      </c>
      <c r="M33" s="159">
        <v>91.07</v>
      </c>
      <c r="N33" s="159">
        <v>131.99</v>
      </c>
      <c r="O33" s="159" t="s">
        <v>429</v>
      </c>
      <c r="P33" s="159" t="s">
        <v>429</v>
      </c>
      <c r="Q33" s="159">
        <v>92.45</v>
      </c>
      <c r="R33" s="159">
        <v>133.99</v>
      </c>
      <c r="S33" s="159" t="s">
        <v>429</v>
      </c>
      <c r="T33" s="159" t="s">
        <v>429</v>
      </c>
      <c r="U33" s="160">
        <f t="shared" si="0"/>
        <v>1.5152663080536311E-2</v>
      </c>
      <c r="V33" s="139" t="s">
        <v>437</v>
      </c>
      <c r="W33" s="161">
        <v>92.45</v>
      </c>
      <c r="X33" t="s">
        <v>3044</v>
      </c>
      <c r="Y33" t="s">
        <v>437</v>
      </c>
      <c r="Z33" t="s">
        <v>437</v>
      </c>
      <c r="AA33" s="162" t="s">
        <v>3045</v>
      </c>
      <c r="AB33" s="162">
        <v>24.2</v>
      </c>
      <c r="AC33" s="162">
        <v>27.13</v>
      </c>
      <c r="AD33" s="162">
        <v>5.5</v>
      </c>
      <c r="AE33" s="162">
        <v>16</v>
      </c>
      <c r="AF33" s="162">
        <v>26</v>
      </c>
      <c r="AG33">
        <f t="shared" si="1"/>
        <v>2288</v>
      </c>
      <c r="AH33">
        <v>1</v>
      </c>
      <c r="AI33" s="162" t="s">
        <v>429</v>
      </c>
      <c r="AJ33" s="162" t="s">
        <v>429</v>
      </c>
      <c r="AK33" s="162" t="s">
        <v>429</v>
      </c>
      <c r="AL33" s="162" t="s">
        <v>429</v>
      </c>
      <c r="AM33" s="162" t="s">
        <v>429</v>
      </c>
      <c r="AN33" s="162" t="s">
        <v>429</v>
      </c>
      <c r="AO33" t="str">
        <f t="shared" si="2"/>
        <v/>
      </c>
      <c r="AP33" s="162" t="s">
        <v>429</v>
      </c>
      <c r="AQ33" s="162" t="s">
        <v>429</v>
      </c>
      <c r="AR33" s="162" t="s">
        <v>429</v>
      </c>
      <c r="AS33" s="162" t="s">
        <v>429</v>
      </c>
      <c r="AT33" s="162" t="s">
        <v>429</v>
      </c>
      <c r="AU33" s="162" t="s">
        <v>429</v>
      </c>
      <c r="AV33" s="162" t="s">
        <v>429</v>
      </c>
      <c r="AW33" t="str">
        <f t="shared" si="3"/>
        <v/>
      </c>
      <c r="AX33" s="162">
        <v>35</v>
      </c>
      <c r="AY33" s="162" t="s">
        <v>3046</v>
      </c>
      <c r="AZ33" s="162">
        <v>847</v>
      </c>
      <c r="BA33" s="162">
        <v>949.55</v>
      </c>
      <c r="BB33" s="162">
        <v>7</v>
      </c>
      <c r="BC33" s="162">
        <v>5</v>
      </c>
      <c r="BD33" s="162">
        <v>48</v>
      </c>
      <c r="BE33" s="162">
        <v>40</v>
      </c>
      <c r="BF33" s="162">
        <v>39.5</v>
      </c>
      <c r="BG33">
        <f t="shared" si="4"/>
        <v>75840</v>
      </c>
    </row>
    <row r="34" spans="1:59" ht="15.75" customHeight="1">
      <c r="A34" s="157">
        <v>760588</v>
      </c>
      <c r="B34" s="158" t="s">
        <v>3047</v>
      </c>
      <c r="C34" t="s">
        <v>3048</v>
      </c>
      <c r="D34" t="s">
        <v>679</v>
      </c>
      <c r="E34" t="s">
        <v>430</v>
      </c>
      <c r="F34" t="s">
        <v>431</v>
      </c>
      <c r="G34" t="s">
        <v>432</v>
      </c>
      <c r="H34" t="s">
        <v>433</v>
      </c>
      <c r="I34" t="s">
        <v>434</v>
      </c>
      <c r="J34" t="s">
        <v>435</v>
      </c>
      <c r="K34" t="s">
        <v>55</v>
      </c>
      <c r="L34" t="s">
        <v>429</v>
      </c>
      <c r="M34" s="159">
        <v>42.2</v>
      </c>
      <c r="N34" s="159">
        <v>62.99</v>
      </c>
      <c r="O34" s="159" t="s">
        <v>429</v>
      </c>
      <c r="P34" s="159" t="s">
        <v>429</v>
      </c>
      <c r="Q34" s="159">
        <v>42.2</v>
      </c>
      <c r="R34" s="159">
        <v>62.99</v>
      </c>
      <c r="S34" s="159" t="s">
        <v>429</v>
      </c>
      <c r="T34" s="159" t="s">
        <v>429</v>
      </c>
      <c r="U34" s="160">
        <f t="shared" si="0"/>
        <v>0</v>
      </c>
      <c r="V34" s="139" t="s">
        <v>437</v>
      </c>
      <c r="W34" s="161">
        <v>42.2</v>
      </c>
      <c r="X34" t="s">
        <v>3049</v>
      </c>
      <c r="Y34" t="s">
        <v>437</v>
      </c>
      <c r="Z34" t="s">
        <v>437</v>
      </c>
      <c r="AA34" s="162" t="s">
        <v>3050</v>
      </c>
      <c r="AB34" s="162">
        <v>8.8000000000000007</v>
      </c>
      <c r="AC34" s="162">
        <v>9.68</v>
      </c>
      <c r="AD34" s="162">
        <v>5.25</v>
      </c>
      <c r="AE34" s="162">
        <v>10</v>
      </c>
      <c r="AF34" s="162">
        <v>19</v>
      </c>
      <c r="AG34">
        <f t="shared" si="1"/>
        <v>997.5</v>
      </c>
      <c r="AH34">
        <v>1</v>
      </c>
      <c r="AI34" s="162" t="s">
        <v>429</v>
      </c>
      <c r="AJ34" s="162" t="s">
        <v>429</v>
      </c>
      <c r="AK34" s="162" t="s">
        <v>429</v>
      </c>
      <c r="AL34" s="162" t="s">
        <v>429</v>
      </c>
      <c r="AM34" s="162" t="s">
        <v>429</v>
      </c>
      <c r="AN34" s="162" t="s">
        <v>429</v>
      </c>
      <c r="AO34" t="str">
        <f t="shared" si="2"/>
        <v/>
      </c>
      <c r="AP34" s="162" t="s">
        <v>429</v>
      </c>
      <c r="AQ34" s="162" t="s">
        <v>429</v>
      </c>
      <c r="AR34" s="162" t="s">
        <v>429</v>
      </c>
      <c r="AS34" s="162" t="s">
        <v>429</v>
      </c>
      <c r="AT34" s="162" t="s">
        <v>429</v>
      </c>
      <c r="AU34" s="162" t="s">
        <v>429</v>
      </c>
      <c r="AV34" s="162" t="s">
        <v>429</v>
      </c>
      <c r="AW34" t="str">
        <f t="shared" si="3"/>
        <v/>
      </c>
      <c r="AX34" s="162">
        <v>120</v>
      </c>
      <c r="AY34" s="162" t="s">
        <v>3051</v>
      </c>
      <c r="AZ34" s="162">
        <v>1056</v>
      </c>
      <c r="BA34" s="162">
        <v>1161.5999999999999</v>
      </c>
      <c r="BB34" s="162">
        <v>10</v>
      </c>
      <c r="BC34" s="162">
        <v>12</v>
      </c>
      <c r="BD34" s="162">
        <v>48</v>
      </c>
      <c r="BE34" s="162">
        <v>40</v>
      </c>
      <c r="BF34" s="162">
        <v>47</v>
      </c>
      <c r="BG34">
        <f t="shared" si="4"/>
        <v>90240</v>
      </c>
    </row>
    <row r="35" spans="1:59" ht="15.75" customHeight="1">
      <c r="A35" s="157">
        <v>771513</v>
      </c>
      <c r="B35" s="158" t="s">
        <v>3067</v>
      </c>
      <c r="C35" t="s">
        <v>3068</v>
      </c>
      <c r="D35" t="s">
        <v>1785</v>
      </c>
      <c r="E35" t="s">
        <v>430</v>
      </c>
      <c r="F35" t="s">
        <v>431</v>
      </c>
      <c r="G35" t="s">
        <v>432</v>
      </c>
      <c r="H35" t="s">
        <v>592</v>
      </c>
      <c r="I35" t="s">
        <v>758</v>
      </c>
      <c r="J35" t="s">
        <v>435</v>
      </c>
      <c r="K35" t="s">
        <v>55</v>
      </c>
      <c r="L35" t="s">
        <v>429</v>
      </c>
      <c r="M35" s="159">
        <v>4.25</v>
      </c>
      <c r="N35" s="159">
        <v>5.99</v>
      </c>
      <c r="O35" s="159">
        <v>102</v>
      </c>
      <c r="P35" s="159">
        <v>143.76</v>
      </c>
      <c r="Q35" s="159">
        <v>4.25</v>
      </c>
      <c r="R35" s="159">
        <v>5.99</v>
      </c>
      <c r="S35" s="159">
        <v>102</v>
      </c>
      <c r="T35" s="159">
        <v>143.76</v>
      </c>
      <c r="U35" s="160">
        <f t="shared" si="0"/>
        <v>0</v>
      </c>
      <c r="V35" s="139" t="s">
        <v>759</v>
      </c>
      <c r="W35" s="161">
        <v>102</v>
      </c>
      <c r="X35" t="s">
        <v>3069</v>
      </c>
      <c r="Y35" t="s">
        <v>437</v>
      </c>
      <c r="Z35" t="s">
        <v>759</v>
      </c>
      <c r="AA35" s="162" t="s">
        <v>3070</v>
      </c>
      <c r="AB35" s="162">
        <v>0.85624999999999996</v>
      </c>
      <c r="AC35" s="162">
        <v>0.91625000000000001</v>
      </c>
      <c r="AD35" s="162">
        <v>2.75</v>
      </c>
      <c r="AE35" s="162">
        <v>2.75</v>
      </c>
      <c r="AF35" s="162">
        <v>4</v>
      </c>
      <c r="AG35">
        <f t="shared" si="1"/>
        <v>30.25</v>
      </c>
      <c r="AH35">
        <v>24</v>
      </c>
      <c r="AI35" s="162" t="s">
        <v>3071</v>
      </c>
      <c r="AJ35" s="162">
        <v>20.55</v>
      </c>
      <c r="AK35" s="162">
        <v>21.99</v>
      </c>
      <c r="AL35" s="162">
        <v>12</v>
      </c>
      <c r="AM35" s="162">
        <v>9</v>
      </c>
      <c r="AN35" s="162">
        <v>8</v>
      </c>
      <c r="AO35">
        <f t="shared" si="2"/>
        <v>864</v>
      </c>
      <c r="AP35" s="162" t="s">
        <v>429</v>
      </c>
      <c r="AQ35" s="162" t="s">
        <v>429</v>
      </c>
      <c r="AR35" s="162" t="s">
        <v>429</v>
      </c>
      <c r="AS35" s="162" t="s">
        <v>429</v>
      </c>
      <c r="AT35" s="162" t="s">
        <v>429</v>
      </c>
      <c r="AU35" s="162" t="s">
        <v>429</v>
      </c>
      <c r="AV35" s="162" t="s">
        <v>429</v>
      </c>
      <c r="AW35" t="str">
        <f t="shared" si="3"/>
        <v/>
      </c>
      <c r="AX35" s="162">
        <v>2040</v>
      </c>
      <c r="AY35" s="162" t="s">
        <v>3072</v>
      </c>
      <c r="AZ35" s="162">
        <v>1746.75</v>
      </c>
      <c r="BA35" s="162">
        <v>1869.15</v>
      </c>
      <c r="BB35" s="162">
        <v>5</v>
      </c>
      <c r="BC35" s="162">
        <v>408</v>
      </c>
      <c r="BD35" s="162">
        <v>49.25</v>
      </c>
      <c r="BE35" s="162">
        <v>39.5</v>
      </c>
      <c r="BF35" s="162">
        <v>45.5</v>
      </c>
      <c r="BG35">
        <f t="shared" si="4"/>
        <v>88514.5625</v>
      </c>
    </row>
    <row r="36" spans="1:59" ht="15.75" customHeight="1">
      <c r="A36" s="157">
        <v>253122</v>
      </c>
      <c r="B36" s="158" t="s">
        <v>665</v>
      </c>
      <c r="C36" t="s">
        <v>666</v>
      </c>
      <c r="D36" t="s">
        <v>667</v>
      </c>
      <c r="E36" t="s">
        <v>430</v>
      </c>
      <c r="F36" t="s">
        <v>431</v>
      </c>
      <c r="G36" t="s">
        <v>432</v>
      </c>
      <c r="H36" t="s">
        <v>433</v>
      </c>
      <c r="I36" t="s">
        <v>434</v>
      </c>
      <c r="J36" t="s">
        <v>461</v>
      </c>
      <c r="K36" t="s">
        <v>55</v>
      </c>
      <c r="L36" t="s">
        <v>429</v>
      </c>
      <c r="M36" s="159">
        <v>82.79</v>
      </c>
      <c r="N36" s="159">
        <v>119.99</v>
      </c>
      <c r="O36" s="159" t="s">
        <v>429</v>
      </c>
      <c r="P36" s="159" t="s">
        <v>429</v>
      </c>
      <c r="Q36" s="159">
        <v>82.79</v>
      </c>
      <c r="R36" s="159">
        <v>119.99</v>
      </c>
      <c r="S36" s="159" t="s">
        <v>429</v>
      </c>
      <c r="T36" s="159" t="s">
        <v>429</v>
      </c>
      <c r="U36" s="160">
        <f t="shared" si="0"/>
        <v>0</v>
      </c>
      <c r="V36" s="139" t="s">
        <v>437</v>
      </c>
      <c r="W36" s="161">
        <v>82.79</v>
      </c>
      <c r="X36" t="s">
        <v>668</v>
      </c>
      <c r="Y36" t="s">
        <v>437</v>
      </c>
      <c r="Z36" t="s">
        <v>437</v>
      </c>
      <c r="AA36" s="162" t="s">
        <v>669</v>
      </c>
      <c r="AB36" s="162">
        <v>22.046199999999999</v>
      </c>
      <c r="AC36" s="162">
        <v>23.377400000000002</v>
      </c>
      <c r="AD36" s="162">
        <v>5</v>
      </c>
      <c r="AE36" s="162">
        <v>16.25</v>
      </c>
      <c r="AF36" s="162">
        <v>25.1</v>
      </c>
      <c r="AG36">
        <f t="shared" si="1"/>
        <v>2039.3750000000002</v>
      </c>
      <c r="AH36">
        <v>1</v>
      </c>
      <c r="AI36" s="162" t="s">
        <v>429</v>
      </c>
      <c r="AJ36" s="162" t="s">
        <v>429</v>
      </c>
      <c r="AK36" s="162" t="s">
        <v>429</v>
      </c>
      <c r="AL36" s="162" t="s">
        <v>429</v>
      </c>
      <c r="AM36" s="162" t="s">
        <v>429</v>
      </c>
      <c r="AN36" s="162" t="s">
        <v>429</v>
      </c>
      <c r="AO36" t="str">
        <f t="shared" si="2"/>
        <v/>
      </c>
      <c r="AP36" s="162" t="s">
        <v>429</v>
      </c>
      <c r="AQ36" s="162" t="s">
        <v>429</v>
      </c>
      <c r="AR36" s="162" t="s">
        <v>429</v>
      </c>
      <c r="AS36" s="162" t="s">
        <v>429</v>
      </c>
      <c r="AT36" s="162" t="s">
        <v>429</v>
      </c>
      <c r="AU36" s="162" t="s">
        <v>429</v>
      </c>
      <c r="AV36" s="162" t="s">
        <v>429</v>
      </c>
      <c r="AW36" t="str">
        <f t="shared" si="3"/>
        <v/>
      </c>
      <c r="AX36" s="162">
        <v>50</v>
      </c>
      <c r="AY36" s="162" t="s">
        <v>670</v>
      </c>
      <c r="AZ36" s="162">
        <v>1102.31</v>
      </c>
      <c r="BA36" s="162">
        <v>1168.8699999999999</v>
      </c>
      <c r="BB36" s="162">
        <v>10</v>
      </c>
      <c r="BC36" s="162">
        <v>5</v>
      </c>
      <c r="BD36" s="162">
        <v>48</v>
      </c>
      <c r="BE36" s="162">
        <v>40</v>
      </c>
      <c r="BF36" s="162">
        <v>55.2</v>
      </c>
      <c r="BG36">
        <f t="shared" si="4"/>
        <v>105984</v>
      </c>
    </row>
    <row r="37" spans="1:59" ht="15.75" customHeight="1">
      <c r="A37" s="157">
        <v>253308</v>
      </c>
      <c r="B37" s="158" t="s">
        <v>671</v>
      </c>
      <c r="C37" t="s">
        <v>672</v>
      </c>
      <c r="D37" t="s">
        <v>673</v>
      </c>
      <c r="E37" t="s">
        <v>430</v>
      </c>
      <c r="F37" t="s">
        <v>431</v>
      </c>
      <c r="G37" t="s">
        <v>432</v>
      </c>
      <c r="H37" t="s">
        <v>433</v>
      </c>
      <c r="I37" t="s">
        <v>434</v>
      </c>
      <c r="J37" t="s">
        <v>435</v>
      </c>
      <c r="K37" t="s">
        <v>55</v>
      </c>
      <c r="M37" s="159">
        <v>36.840000000000003</v>
      </c>
      <c r="N37" s="159">
        <v>54.99</v>
      </c>
      <c r="O37" s="159" t="s">
        <v>429</v>
      </c>
      <c r="P37" s="159" t="s">
        <v>429</v>
      </c>
      <c r="Q37" s="159">
        <v>36.840000000000003</v>
      </c>
      <c r="R37" s="159">
        <v>54.99</v>
      </c>
      <c r="S37" s="159" t="s">
        <v>429</v>
      </c>
      <c r="T37" s="159" t="s">
        <v>429</v>
      </c>
      <c r="U37" s="160">
        <f t="shared" si="0"/>
        <v>0</v>
      </c>
      <c r="V37" s="139" t="s">
        <v>437</v>
      </c>
      <c r="W37" s="161">
        <v>36.840000000000003</v>
      </c>
      <c r="X37" t="s">
        <v>674</v>
      </c>
      <c r="Y37" t="s">
        <v>437</v>
      </c>
      <c r="Z37" t="s">
        <v>437</v>
      </c>
      <c r="AA37" s="162" t="s">
        <v>675</v>
      </c>
      <c r="AB37" s="162">
        <v>7.7161799999999996</v>
      </c>
      <c r="AC37" s="162">
        <v>8.2578200000000006</v>
      </c>
      <c r="AD37" s="162">
        <v>5.5</v>
      </c>
      <c r="AE37" s="162">
        <v>12</v>
      </c>
      <c r="AF37" s="162">
        <v>18.5</v>
      </c>
      <c r="AG37">
        <f t="shared" si="1"/>
        <v>1221</v>
      </c>
      <c r="AH37">
        <v>1</v>
      </c>
      <c r="AI37" s="162" t="s">
        <v>429</v>
      </c>
      <c r="AJ37" s="162" t="s">
        <v>429</v>
      </c>
      <c r="AK37" s="162" t="s">
        <v>429</v>
      </c>
      <c r="AL37" s="162" t="s">
        <v>429</v>
      </c>
      <c r="AM37" s="162" t="s">
        <v>429</v>
      </c>
      <c r="AN37" s="162" t="s">
        <v>429</v>
      </c>
      <c r="AO37" t="str">
        <f t="shared" si="2"/>
        <v/>
      </c>
      <c r="AP37" s="162" t="s">
        <v>429</v>
      </c>
      <c r="AQ37" s="162" t="s">
        <v>429</v>
      </c>
      <c r="AR37" s="162" t="s">
        <v>429</v>
      </c>
      <c r="AS37" s="162" t="s">
        <v>429</v>
      </c>
      <c r="AT37" s="162" t="s">
        <v>429</v>
      </c>
      <c r="AU37" s="162" t="s">
        <v>429</v>
      </c>
      <c r="AV37" s="162" t="s">
        <v>429</v>
      </c>
      <c r="AW37" t="str">
        <f t="shared" si="3"/>
        <v/>
      </c>
      <c r="AX37" s="162">
        <v>120</v>
      </c>
      <c r="AY37" s="162" t="s">
        <v>676</v>
      </c>
      <c r="AZ37" s="162">
        <v>925.94159999999999</v>
      </c>
      <c r="BA37" s="162">
        <v>990.9384</v>
      </c>
      <c r="BB37" s="162">
        <v>10</v>
      </c>
      <c r="BC37" s="162">
        <v>12</v>
      </c>
      <c r="BD37" s="162">
        <v>48</v>
      </c>
      <c r="BE37" s="162">
        <v>40</v>
      </c>
      <c r="BF37" s="162">
        <v>59.1</v>
      </c>
      <c r="BG37">
        <f t="shared" si="4"/>
        <v>113472</v>
      </c>
    </row>
    <row r="38" spans="1:59" ht="15.75" customHeight="1">
      <c r="A38" s="157">
        <v>253309</v>
      </c>
      <c r="B38" s="158" t="s">
        <v>677</v>
      </c>
      <c r="C38" t="s">
        <v>678</v>
      </c>
      <c r="D38" t="s">
        <v>679</v>
      </c>
      <c r="E38" t="s">
        <v>430</v>
      </c>
      <c r="F38" t="s">
        <v>431</v>
      </c>
      <c r="G38" t="s">
        <v>432</v>
      </c>
      <c r="H38" t="s">
        <v>433</v>
      </c>
      <c r="I38" t="s">
        <v>434</v>
      </c>
      <c r="J38" t="s">
        <v>461</v>
      </c>
      <c r="K38" t="s">
        <v>55</v>
      </c>
      <c r="L38" t="s">
        <v>429</v>
      </c>
      <c r="M38" s="159">
        <v>48.29</v>
      </c>
      <c r="N38" s="159">
        <v>69.989999999999995</v>
      </c>
      <c r="O38" s="159" t="s">
        <v>429</v>
      </c>
      <c r="P38" s="159" t="s">
        <v>429</v>
      </c>
      <c r="Q38" s="159">
        <v>48.29</v>
      </c>
      <c r="R38" s="159">
        <v>69.989999999999995</v>
      </c>
      <c r="S38" s="159" t="s">
        <v>429</v>
      </c>
      <c r="T38" s="159" t="s">
        <v>429</v>
      </c>
      <c r="U38" s="160">
        <f t="shared" si="0"/>
        <v>0</v>
      </c>
      <c r="V38" s="139" t="s">
        <v>437</v>
      </c>
      <c r="W38" s="161">
        <v>48.29</v>
      </c>
      <c r="X38" t="s">
        <v>680</v>
      </c>
      <c r="Y38" t="s">
        <v>437</v>
      </c>
      <c r="Z38" t="s">
        <v>437</v>
      </c>
      <c r="AA38" s="162" t="s">
        <v>681</v>
      </c>
      <c r="AB38" s="162">
        <v>8.8184799999999992</v>
      </c>
      <c r="AC38" s="162">
        <v>9.3601299999999998</v>
      </c>
      <c r="AD38" s="162">
        <v>5.5</v>
      </c>
      <c r="AE38" s="162">
        <v>12</v>
      </c>
      <c r="AF38" s="162">
        <v>18.600000000000001</v>
      </c>
      <c r="AG38">
        <f t="shared" si="1"/>
        <v>1227.6000000000001</v>
      </c>
      <c r="AH38">
        <v>1</v>
      </c>
      <c r="AI38" s="162" t="s">
        <v>429</v>
      </c>
      <c r="AJ38" s="162" t="s">
        <v>429</v>
      </c>
      <c r="AK38" s="162" t="s">
        <v>429</v>
      </c>
      <c r="AL38" s="162" t="s">
        <v>429</v>
      </c>
      <c r="AM38" s="162" t="s">
        <v>429</v>
      </c>
      <c r="AN38" s="162" t="s">
        <v>429</v>
      </c>
      <c r="AO38" t="str">
        <f t="shared" si="2"/>
        <v/>
      </c>
      <c r="AP38" s="162" t="s">
        <v>429</v>
      </c>
      <c r="AQ38" s="162" t="s">
        <v>429</v>
      </c>
      <c r="AR38" s="162" t="s">
        <v>429</v>
      </c>
      <c r="AS38" s="162" t="s">
        <v>429</v>
      </c>
      <c r="AT38" s="162" t="s">
        <v>429</v>
      </c>
      <c r="AU38" s="162" t="s">
        <v>429</v>
      </c>
      <c r="AV38" s="162" t="s">
        <v>429</v>
      </c>
      <c r="AW38" t="str">
        <f t="shared" si="3"/>
        <v/>
      </c>
      <c r="AX38" s="162">
        <v>120</v>
      </c>
      <c r="AY38" s="162" t="s">
        <v>682</v>
      </c>
      <c r="AZ38" s="162">
        <v>1058.2175999999999</v>
      </c>
      <c r="BA38" s="162">
        <v>1123.2156</v>
      </c>
      <c r="BB38" s="162">
        <v>10</v>
      </c>
      <c r="BC38" s="162">
        <v>12</v>
      </c>
      <c r="BD38" s="162">
        <v>48</v>
      </c>
      <c r="BE38" s="162">
        <v>40</v>
      </c>
      <c r="BF38" s="162">
        <v>59.1</v>
      </c>
      <c r="BG38">
        <f t="shared" si="4"/>
        <v>113472</v>
      </c>
    </row>
    <row r="39" spans="1:59" ht="15.75" customHeight="1">
      <c r="A39" s="157">
        <v>253318</v>
      </c>
      <c r="B39" s="158" t="s">
        <v>683</v>
      </c>
      <c r="C39" t="s">
        <v>684</v>
      </c>
      <c r="D39" t="s">
        <v>621</v>
      </c>
      <c r="E39" t="s">
        <v>430</v>
      </c>
      <c r="F39" t="s">
        <v>431</v>
      </c>
      <c r="G39" t="s">
        <v>432</v>
      </c>
      <c r="H39" t="s">
        <v>433</v>
      </c>
      <c r="I39" t="s">
        <v>434</v>
      </c>
      <c r="J39" t="s">
        <v>435</v>
      </c>
      <c r="K39" t="s">
        <v>55</v>
      </c>
      <c r="M39" s="159">
        <v>68.989999999999995</v>
      </c>
      <c r="N39" s="159">
        <v>99.99</v>
      </c>
      <c r="O39" s="159" t="s">
        <v>429</v>
      </c>
      <c r="P39" s="159" t="s">
        <v>429</v>
      </c>
      <c r="Q39" s="159">
        <v>68.989999999999995</v>
      </c>
      <c r="R39" s="159">
        <v>99.99</v>
      </c>
      <c r="S39" s="159" t="s">
        <v>429</v>
      </c>
      <c r="T39" s="159" t="s">
        <v>429</v>
      </c>
      <c r="U39" s="160">
        <f t="shared" si="0"/>
        <v>0</v>
      </c>
      <c r="V39" s="139" t="s">
        <v>437</v>
      </c>
      <c r="W39" s="161">
        <v>68.989999999999995</v>
      </c>
      <c r="X39" t="s">
        <v>685</v>
      </c>
      <c r="Y39" t="s">
        <v>437</v>
      </c>
      <c r="Z39" t="s">
        <v>437</v>
      </c>
      <c r="AA39" s="162" t="s">
        <v>686</v>
      </c>
      <c r="AB39" s="162">
        <v>17.636970000000002</v>
      </c>
      <c r="AC39" s="162">
        <v>18.968170000000001</v>
      </c>
      <c r="AD39" s="162">
        <v>5</v>
      </c>
      <c r="AE39" s="162">
        <v>16.25</v>
      </c>
      <c r="AF39" s="162">
        <v>25</v>
      </c>
      <c r="AG39">
        <f t="shared" si="1"/>
        <v>2031.25</v>
      </c>
      <c r="AH39">
        <v>1</v>
      </c>
      <c r="AI39" s="162" t="s">
        <v>429</v>
      </c>
      <c r="AJ39" s="162" t="s">
        <v>429</v>
      </c>
      <c r="AK39" s="162" t="s">
        <v>429</v>
      </c>
      <c r="AL39" s="162" t="s">
        <v>429</v>
      </c>
      <c r="AM39" s="162" t="s">
        <v>429</v>
      </c>
      <c r="AN39" s="162" t="s">
        <v>429</v>
      </c>
      <c r="AO39" t="str">
        <f t="shared" si="2"/>
        <v/>
      </c>
      <c r="AP39" s="162" t="s">
        <v>429</v>
      </c>
      <c r="AQ39" s="162" t="s">
        <v>429</v>
      </c>
      <c r="AR39" s="162" t="s">
        <v>429</v>
      </c>
      <c r="AS39" s="162" t="s">
        <v>429</v>
      </c>
      <c r="AT39" s="162" t="s">
        <v>429</v>
      </c>
      <c r="AU39" s="162" t="s">
        <v>429</v>
      </c>
      <c r="AV39" s="162" t="s">
        <v>429</v>
      </c>
      <c r="AW39" t="str">
        <f t="shared" si="3"/>
        <v/>
      </c>
      <c r="AX39" s="162">
        <v>50</v>
      </c>
      <c r="AY39" s="162" t="s">
        <v>687</v>
      </c>
      <c r="AZ39" s="162">
        <v>881.84849999999994</v>
      </c>
      <c r="BA39" s="162">
        <v>948.4085</v>
      </c>
      <c r="BB39" s="162">
        <v>10</v>
      </c>
      <c r="BC39" s="162">
        <v>5</v>
      </c>
      <c r="BD39" s="162">
        <v>48</v>
      </c>
      <c r="BE39" s="162">
        <v>40</v>
      </c>
      <c r="BF39" s="162">
        <v>55.2</v>
      </c>
      <c r="BG39">
        <f t="shared" si="4"/>
        <v>105984</v>
      </c>
    </row>
    <row r="40" spans="1:59" ht="15.75" customHeight="1">
      <c r="A40" s="163">
        <v>253331</v>
      </c>
      <c r="B40" s="164" t="s">
        <v>688</v>
      </c>
      <c r="C40" t="s">
        <v>689</v>
      </c>
      <c r="D40" t="s">
        <v>690</v>
      </c>
      <c r="E40" t="s">
        <v>430</v>
      </c>
      <c r="F40" t="s">
        <v>431</v>
      </c>
      <c r="G40" t="s">
        <v>432</v>
      </c>
      <c r="H40" t="s">
        <v>433</v>
      </c>
      <c r="I40" t="s">
        <v>434</v>
      </c>
      <c r="J40" t="s">
        <v>435</v>
      </c>
      <c r="K40" t="s">
        <v>55</v>
      </c>
      <c r="M40" s="159">
        <v>96.59</v>
      </c>
      <c r="N40" s="159">
        <v>139.99</v>
      </c>
      <c r="O40" s="159" t="s">
        <v>429</v>
      </c>
      <c r="P40" s="159" t="s">
        <v>429</v>
      </c>
      <c r="Q40" s="159">
        <v>96.59</v>
      </c>
      <c r="R40" s="159">
        <v>139.99</v>
      </c>
      <c r="S40" s="159" t="s">
        <v>429</v>
      </c>
      <c r="T40" s="159" t="s">
        <v>429</v>
      </c>
      <c r="U40" s="160">
        <f t="shared" si="0"/>
        <v>0</v>
      </c>
      <c r="V40" s="139" t="s">
        <v>437</v>
      </c>
      <c r="W40" s="161">
        <v>96.59</v>
      </c>
      <c r="X40" t="s">
        <v>691</v>
      </c>
      <c r="Y40" t="s">
        <v>437</v>
      </c>
      <c r="Z40" t="s">
        <v>437</v>
      </c>
      <c r="AA40" s="162" t="s">
        <v>692</v>
      </c>
      <c r="AB40" s="162">
        <v>30.864709999999999</v>
      </c>
      <c r="AC40" s="162">
        <v>32.767029999999998</v>
      </c>
      <c r="AD40" s="162">
        <v>5.25</v>
      </c>
      <c r="AE40" s="162">
        <v>18.5</v>
      </c>
      <c r="AF40" s="162">
        <v>26</v>
      </c>
      <c r="AG40">
        <f t="shared" si="1"/>
        <v>2525.25</v>
      </c>
      <c r="AH40">
        <v>1</v>
      </c>
      <c r="AI40" s="162" t="s">
        <v>429</v>
      </c>
      <c r="AJ40" s="162" t="s">
        <v>429</v>
      </c>
      <c r="AK40" s="162" t="s">
        <v>429</v>
      </c>
      <c r="AL40" s="162" t="s">
        <v>429</v>
      </c>
      <c r="AM40" s="162" t="s">
        <v>429</v>
      </c>
      <c r="AN40" s="162" t="s">
        <v>429</v>
      </c>
      <c r="AO40" t="str">
        <f t="shared" si="2"/>
        <v/>
      </c>
      <c r="AP40" s="162" t="s">
        <v>429</v>
      </c>
      <c r="AQ40" s="162" t="s">
        <v>429</v>
      </c>
      <c r="AR40" s="162" t="s">
        <v>429</v>
      </c>
      <c r="AS40" s="162" t="s">
        <v>429</v>
      </c>
      <c r="AT40" s="162" t="s">
        <v>429</v>
      </c>
      <c r="AU40" s="162" t="s">
        <v>429</v>
      </c>
      <c r="AV40" s="162" t="s">
        <v>429</v>
      </c>
      <c r="AW40" t="str">
        <f t="shared" si="3"/>
        <v/>
      </c>
      <c r="AX40" s="162">
        <v>32</v>
      </c>
      <c r="AY40" s="162" t="s">
        <v>693</v>
      </c>
      <c r="AZ40" s="162">
        <v>987.67071999999996</v>
      </c>
      <c r="BA40" s="162">
        <v>1048.5449599999999</v>
      </c>
      <c r="BB40" s="162">
        <v>8</v>
      </c>
      <c r="BC40" s="162">
        <v>4</v>
      </c>
      <c r="BD40" s="162">
        <v>48</v>
      </c>
      <c r="BE40" s="162">
        <v>40</v>
      </c>
      <c r="BF40" s="162">
        <v>52</v>
      </c>
      <c r="BG40">
        <f t="shared" si="4"/>
        <v>99840</v>
      </c>
    </row>
    <row r="41" spans="1:59" ht="15.75" customHeight="1">
      <c r="A41" s="157">
        <v>253409</v>
      </c>
      <c r="B41" s="158" t="s">
        <v>694</v>
      </c>
      <c r="C41" t="s">
        <v>695</v>
      </c>
      <c r="D41" t="s">
        <v>679</v>
      </c>
      <c r="E41" t="s">
        <v>430</v>
      </c>
      <c r="F41" t="s">
        <v>431</v>
      </c>
      <c r="G41" t="s">
        <v>432</v>
      </c>
      <c r="H41" t="s">
        <v>433</v>
      </c>
      <c r="I41" t="s">
        <v>434</v>
      </c>
      <c r="J41" t="s">
        <v>435</v>
      </c>
      <c r="K41" t="s">
        <v>55</v>
      </c>
      <c r="M41" s="159">
        <v>41.39</v>
      </c>
      <c r="N41" s="159">
        <v>59.99</v>
      </c>
      <c r="O41" s="159" t="s">
        <v>429</v>
      </c>
      <c r="P41" s="159" t="s">
        <v>429</v>
      </c>
      <c r="Q41" s="159">
        <v>41.39</v>
      </c>
      <c r="R41" s="159">
        <v>59.99</v>
      </c>
      <c r="S41" s="159" t="s">
        <v>429</v>
      </c>
      <c r="T41" s="159" t="s">
        <v>429</v>
      </c>
      <c r="U41" s="160">
        <f t="shared" si="0"/>
        <v>0</v>
      </c>
      <c r="V41" s="139" t="s">
        <v>437</v>
      </c>
      <c r="W41" s="161">
        <v>41.39</v>
      </c>
      <c r="X41" t="s">
        <v>696</v>
      </c>
      <c r="Y41" t="s">
        <v>437</v>
      </c>
      <c r="Z41" t="s">
        <v>437</v>
      </c>
      <c r="AA41" s="162" t="s">
        <v>697</v>
      </c>
      <c r="AB41" s="162">
        <v>8.8184900000000006</v>
      </c>
      <c r="AC41" s="162">
        <v>9.3601399999999995</v>
      </c>
      <c r="AD41" s="162">
        <v>5.5</v>
      </c>
      <c r="AE41" s="162">
        <v>12</v>
      </c>
      <c r="AF41" s="162">
        <v>18.5</v>
      </c>
      <c r="AG41">
        <f t="shared" si="1"/>
        <v>1221</v>
      </c>
      <c r="AH41">
        <v>1</v>
      </c>
      <c r="AI41" s="162" t="s">
        <v>429</v>
      </c>
      <c r="AJ41" s="162" t="s">
        <v>429</v>
      </c>
      <c r="AK41" s="162" t="s">
        <v>429</v>
      </c>
      <c r="AL41" s="162" t="s">
        <v>429</v>
      </c>
      <c r="AM41" s="162" t="s">
        <v>429</v>
      </c>
      <c r="AN41" s="162" t="s">
        <v>429</v>
      </c>
      <c r="AO41" t="str">
        <f t="shared" si="2"/>
        <v/>
      </c>
      <c r="AP41" s="162" t="s">
        <v>429</v>
      </c>
      <c r="AQ41" s="162" t="s">
        <v>429</v>
      </c>
      <c r="AR41" s="162" t="s">
        <v>429</v>
      </c>
      <c r="AS41" s="162" t="s">
        <v>429</v>
      </c>
      <c r="AT41" s="162" t="s">
        <v>429</v>
      </c>
      <c r="AU41" s="162" t="s">
        <v>429</v>
      </c>
      <c r="AV41" s="162" t="s">
        <v>429</v>
      </c>
      <c r="AW41" t="str">
        <f t="shared" si="3"/>
        <v/>
      </c>
      <c r="AX41" s="162">
        <v>120</v>
      </c>
      <c r="AY41" s="162" t="s">
        <v>698</v>
      </c>
      <c r="AZ41" s="162">
        <v>1058.2188000000001</v>
      </c>
      <c r="BA41" s="162">
        <v>1123.22</v>
      </c>
      <c r="BB41" s="162">
        <v>10</v>
      </c>
      <c r="BC41" s="162">
        <v>12</v>
      </c>
      <c r="BD41" s="162">
        <v>48</v>
      </c>
      <c r="BE41" s="162">
        <v>40</v>
      </c>
      <c r="BF41" s="162">
        <v>59.1</v>
      </c>
      <c r="BG41">
        <f t="shared" si="4"/>
        <v>113472</v>
      </c>
    </row>
    <row r="42" spans="1:59" ht="15.75" customHeight="1">
      <c r="A42" s="157">
        <v>43008</v>
      </c>
      <c r="B42" s="158" t="s">
        <v>1172</v>
      </c>
      <c r="C42" t="s">
        <v>1173</v>
      </c>
      <c r="D42" t="s">
        <v>117</v>
      </c>
      <c r="E42" t="s">
        <v>430</v>
      </c>
      <c r="F42" t="s">
        <v>431</v>
      </c>
      <c r="G42" t="s">
        <v>432</v>
      </c>
      <c r="H42" t="s">
        <v>592</v>
      </c>
      <c r="I42" t="s">
        <v>758</v>
      </c>
      <c r="J42" t="s">
        <v>435</v>
      </c>
      <c r="K42" t="s">
        <v>55</v>
      </c>
      <c r="M42" s="159">
        <v>3.49</v>
      </c>
      <c r="N42" s="159">
        <v>4.99</v>
      </c>
      <c r="O42" s="159">
        <v>83.76</v>
      </c>
      <c r="P42" s="159">
        <v>119.76</v>
      </c>
      <c r="Q42" s="159">
        <v>3.49</v>
      </c>
      <c r="R42" s="159">
        <v>4.99</v>
      </c>
      <c r="S42" s="159">
        <v>83.76</v>
      </c>
      <c r="T42" s="159">
        <v>119.76</v>
      </c>
      <c r="U42" s="160">
        <f t="shared" si="0"/>
        <v>0</v>
      </c>
      <c r="V42" s="139" t="s">
        <v>759</v>
      </c>
      <c r="W42" s="161">
        <v>83.76</v>
      </c>
      <c r="X42" t="s">
        <v>1174</v>
      </c>
      <c r="Y42" t="s">
        <v>437</v>
      </c>
      <c r="Z42" t="s">
        <v>759</v>
      </c>
      <c r="AA42" s="162" t="s">
        <v>1175</v>
      </c>
      <c r="AB42" s="162">
        <v>0.84877999999999998</v>
      </c>
      <c r="AC42" s="162">
        <v>0.87329000000000001</v>
      </c>
      <c r="AD42" s="162">
        <v>3</v>
      </c>
      <c r="AE42" s="162">
        <v>3</v>
      </c>
      <c r="AF42" s="162">
        <v>4</v>
      </c>
      <c r="AG42">
        <f t="shared" si="1"/>
        <v>36</v>
      </c>
      <c r="AH42">
        <v>24</v>
      </c>
      <c r="AI42" s="162" t="s">
        <v>1176</v>
      </c>
      <c r="AJ42" s="162">
        <v>20.370719999999999</v>
      </c>
      <c r="AK42" s="162">
        <v>20.958960000000001</v>
      </c>
      <c r="AL42" s="162">
        <v>12</v>
      </c>
      <c r="AM42" s="162">
        <v>9</v>
      </c>
      <c r="AN42" s="162">
        <v>8.06</v>
      </c>
      <c r="AO42">
        <f t="shared" si="2"/>
        <v>870.48</v>
      </c>
      <c r="AP42" s="162" t="s">
        <v>429</v>
      </c>
      <c r="AQ42" s="162" t="s">
        <v>429</v>
      </c>
      <c r="AR42" s="162" t="s">
        <v>429</v>
      </c>
      <c r="AS42" s="162" t="s">
        <v>429</v>
      </c>
      <c r="AT42" s="162" t="s">
        <v>429</v>
      </c>
      <c r="AU42" s="162" t="s">
        <v>429</v>
      </c>
      <c r="AV42" s="162" t="s">
        <v>429</v>
      </c>
      <c r="AW42" t="str">
        <f t="shared" si="3"/>
        <v/>
      </c>
      <c r="AX42" s="162">
        <v>2040</v>
      </c>
      <c r="AY42" s="162" t="s">
        <v>1177</v>
      </c>
      <c r="AZ42" s="162">
        <v>1731.5111999999999</v>
      </c>
      <c r="BA42" s="162">
        <v>1781.5116</v>
      </c>
      <c r="BB42" s="162">
        <v>5</v>
      </c>
      <c r="BC42" s="162">
        <v>408</v>
      </c>
      <c r="BD42" s="162">
        <v>48</v>
      </c>
      <c r="BE42" s="162">
        <v>40</v>
      </c>
      <c r="BF42" s="162">
        <v>45.31</v>
      </c>
      <c r="BG42">
        <f t="shared" si="4"/>
        <v>86995.200000000012</v>
      </c>
    </row>
    <row r="43" spans="1:59" ht="15.75" customHeight="1">
      <c r="A43" s="157">
        <v>111115</v>
      </c>
      <c r="B43" s="158" t="s">
        <v>484</v>
      </c>
      <c r="C43" t="s">
        <v>485</v>
      </c>
      <c r="D43" t="s">
        <v>486</v>
      </c>
      <c r="E43" t="s">
        <v>430</v>
      </c>
      <c r="F43" t="s">
        <v>431</v>
      </c>
      <c r="G43" t="s">
        <v>477</v>
      </c>
      <c r="H43" t="s">
        <v>478</v>
      </c>
      <c r="I43" t="s">
        <v>479</v>
      </c>
      <c r="J43" t="s">
        <v>435</v>
      </c>
      <c r="K43" t="s">
        <v>487</v>
      </c>
      <c r="L43" t="s">
        <v>429</v>
      </c>
      <c r="M43" s="159">
        <v>20.69</v>
      </c>
      <c r="N43" s="159">
        <v>29.99</v>
      </c>
      <c r="O43" s="159">
        <v>124.14000000000001</v>
      </c>
      <c r="P43" s="159">
        <v>179.94</v>
      </c>
      <c r="Q43" s="159">
        <v>20.69</v>
      </c>
      <c r="R43" s="159">
        <v>29.99</v>
      </c>
      <c r="S43" s="159">
        <v>124.14000000000001</v>
      </c>
      <c r="T43" s="159">
        <v>179.94</v>
      </c>
      <c r="U43" s="160">
        <f t="shared" si="0"/>
        <v>0</v>
      </c>
      <c r="V43" s="139" t="s">
        <v>437</v>
      </c>
      <c r="W43" s="161">
        <v>20.69</v>
      </c>
      <c r="X43" t="s">
        <v>488</v>
      </c>
      <c r="Y43" t="s">
        <v>437</v>
      </c>
      <c r="Z43" t="s">
        <v>437</v>
      </c>
      <c r="AA43" s="162" t="s">
        <v>489</v>
      </c>
      <c r="AB43" s="162">
        <v>8.8200000000000001E-2</v>
      </c>
      <c r="AC43" s="162">
        <v>0.28599999999999998</v>
      </c>
      <c r="AD43" s="162">
        <v>0.31</v>
      </c>
      <c r="AE43" s="162">
        <v>4</v>
      </c>
      <c r="AF43" s="162">
        <v>6</v>
      </c>
      <c r="AG43">
        <f t="shared" si="1"/>
        <v>7.4399999999999995</v>
      </c>
      <c r="AH43">
        <v>6</v>
      </c>
      <c r="AI43" s="162" t="s">
        <v>490</v>
      </c>
      <c r="AJ43" s="162">
        <v>0.5292</v>
      </c>
      <c r="AK43" s="162">
        <v>1.716</v>
      </c>
      <c r="AL43" s="162">
        <v>7.7</v>
      </c>
      <c r="AM43" s="162">
        <v>6.3</v>
      </c>
      <c r="AN43" s="162">
        <v>10.11</v>
      </c>
      <c r="AO43">
        <f t="shared" si="2"/>
        <v>490.43609999999995</v>
      </c>
      <c r="AP43" s="162" t="s">
        <v>429</v>
      </c>
      <c r="AQ43" s="162" t="s">
        <v>429</v>
      </c>
      <c r="AR43" s="162" t="s">
        <v>429</v>
      </c>
      <c r="AS43" s="162" t="s">
        <v>429</v>
      </c>
      <c r="AT43" s="162" t="s">
        <v>429</v>
      </c>
      <c r="AU43" s="162" t="s">
        <v>429</v>
      </c>
      <c r="AV43" s="162" t="s">
        <v>429</v>
      </c>
      <c r="AW43" t="str">
        <f t="shared" si="3"/>
        <v/>
      </c>
      <c r="AX43" s="162">
        <v>888</v>
      </c>
      <c r="AY43" s="162" t="s">
        <v>491</v>
      </c>
      <c r="AZ43" s="162">
        <v>78.321600000000004</v>
      </c>
      <c r="BA43" s="162">
        <v>253.96799999999999</v>
      </c>
      <c r="BB43" s="162">
        <v>4</v>
      </c>
      <c r="BC43" s="162">
        <v>222</v>
      </c>
      <c r="BD43" s="162">
        <v>38.369999999999997</v>
      </c>
      <c r="BE43" s="162">
        <v>55.57</v>
      </c>
      <c r="BF43" s="162">
        <v>46.83</v>
      </c>
      <c r="BG43">
        <f t="shared" si="4"/>
        <v>99851.904746999993</v>
      </c>
    </row>
    <row r="44" spans="1:59" ht="15.75" customHeight="1">
      <c r="A44" s="157">
        <v>175321</v>
      </c>
      <c r="B44" s="158" t="s">
        <v>597</v>
      </c>
      <c r="C44" t="s">
        <v>598</v>
      </c>
      <c r="D44" t="s">
        <v>599</v>
      </c>
      <c r="E44" t="s">
        <v>430</v>
      </c>
      <c r="F44" t="s">
        <v>431</v>
      </c>
      <c r="G44" t="s">
        <v>477</v>
      </c>
      <c r="H44" t="s">
        <v>478</v>
      </c>
      <c r="I44" t="s">
        <v>600</v>
      </c>
      <c r="J44" t="s">
        <v>435</v>
      </c>
      <c r="K44" t="s">
        <v>487</v>
      </c>
      <c r="L44" t="s">
        <v>429</v>
      </c>
      <c r="M44" s="159">
        <v>6.99</v>
      </c>
      <c r="N44" s="159">
        <v>9.99</v>
      </c>
      <c r="O44" s="159">
        <v>223.68</v>
      </c>
      <c r="P44" s="159">
        <v>319.68</v>
      </c>
      <c r="Q44" s="159">
        <v>6.99</v>
      </c>
      <c r="R44" s="159">
        <v>9.99</v>
      </c>
      <c r="S44" s="159">
        <v>223.68</v>
      </c>
      <c r="T44" s="159">
        <v>319.68</v>
      </c>
      <c r="U44" s="160">
        <f t="shared" si="0"/>
        <v>0</v>
      </c>
      <c r="V44" s="139" t="s">
        <v>437</v>
      </c>
      <c r="W44" s="161">
        <v>6.99</v>
      </c>
      <c r="X44" t="s">
        <v>601</v>
      </c>
      <c r="Y44" t="s">
        <v>437</v>
      </c>
      <c r="Z44" t="s">
        <v>437</v>
      </c>
      <c r="AA44" s="162" t="s">
        <v>602</v>
      </c>
      <c r="AB44" s="162">
        <v>1.7639999999999999E-2</v>
      </c>
      <c r="AC44" s="162">
        <v>4.888E-2</v>
      </c>
      <c r="AD44" s="162">
        <v>6</v>
      </c>
      <c r="AE44" s="162">
        <v>3</v>
      </c>
      <c r="AF44" s="162">
        <v>0.5</v>
      </c>
      <c r="AG44">
        <f t="shared" si="1"/>
        <v>9</v>
      </c>
      <c r="AH44">
        <v>32</v>
      </c>
      <c r="AI44" s="162" t="s">
        <v>603</v>
      </c>
      <c r="AJ44" s="162">
        <v>0.56447999999999998</v>
      </c>
      <c r="AK44" s="162">
        <v>1.56416</v>
      </c>
      <c r="AL44" s="162">
        <v>7.625</v>
      </c>
      <c r="AM44" s="162">
        <v>6.25</v>
      </c>
      <c r="AN44" s="162">
        <v>10</v>
      </c>
      <c r="AO44">
        <f t="shared" si="2"/>
        <v>476.5625</v>
      </c>
      <c r="AP44" s="162" t="s">
        <v>429</v>
      </c>
      <c r="AQ44" s="162" t="s">
        <v>429</v>
      </c>
      <c r="AR44" s="162" t="s">
        <v>429</v>
      </c>
      <c r="AS44" s="162" t="s">
        <v>429</v>
      </c>
      <c r="AT44" s="162" t="s">
        <v>429</v>
      </c>
      <c r="AU44" s="162" t="s">
        <v>429</v>
      </c>
      <c r="AV44" s="162" t="s">
        <v>429</v>
      </c>
      <c r="AW44" t="str">
        <f t="shared" si="3"/>
        <v/>
      </c>
      <c r="AX44" s="162">
        <v>4736</v>
      </c>
      <c r="AY44" s="162" t="s">
        <v>604</v>
      </c>
      <c r="AZ44" s="162">
        <v>83.543040000000005</v>
      </c>
      <c r="BA44" s="162">
        <v>231.49567999999999</v>
      </c>
      <c r="BB44" s="162">
        <v>4</v>
      </c>
      <c r="BC44" s="162">
        <v>1184</v>
      </c>
      <c r="BD44" s="162">
        <v>45.75</v>
      </c>
      <c r="BE44" s="162">
        <v>38.875</v>
      </c>
      <c r="BF44" s="162">
        <v>45</v>
      </c>
      <c r="BG44">
        <f t="shared" si="4"/>
        <v>80033.90625</v>
      </c>
    </row>
    <row r="45" spans="1:59" ht="15.75" customHeight="1">
      <c r="A45" s="157">
        <v>111113</v>
      </c>
      <c r="B45" s="158" t="s">
        <v>473</v>
      </c>
      <c r="C45" t="s">
        <v>474</v>
      </c>
      <c r="D45" t="s">
        <v>173</v>
      </c>
      <c r="E45" t="s">
        <v>475</v>
      </c>
      <c r="F45" t="s">
        <v>476</v>
      </c>
      <c r="G45" t="s">
        <v>477</v>
      </c>
      <c r="H45" t="s">
        <v>478</v>
      </c>
      <c r="I45" t="s">
        <v>479</v>
      </c>
      <c r="J45" t="s">
        <v>435</v>
      </c>
      <c r="K45" t="s">
        <v>480</v>
      </c>
      <c r="L45" t="s">
        <v>481</v>
      </c>
      <c r="M45" s="159">
        <v>102.81</v>
      </c>
      <c r="N45" s="159">
        <v>149</v>
      </c>
      <c r="O45" s="159" t="s">
        <v>429</v>
      </c>
      <c r="P45" s="159" t="s">
        <v>429</v>
      </c>
      <c r="Q45" s="159">
        <v>102.81</v>
      </c>
      <c r="R45" s="159">
        <v>149</v>
      </c>
      <c r="S45" s="159" t="s">
        <v>429</v>
      </c>
      <c r="T45" s="159" t="s">
        <v>429</v>
      </c>
      <c r="U45" s="160">
        <f t="shared" si="0"/>
        <v>0</v>
      </c>
      <c r="V45" s="139" t="s">
        <v>437</v>
      </c>
      <c r="W45" s="161">
        <v>102.81</v>
      </c>
      <c r="X45" t="s">
        <v>482</v>
      </c>
      <c r="Y45" t="s">
        <v>437</v>
      </c>
      <c r="Z45" t="s">
        <v>437</v>
      </c>
      <c r="AA45" s="162" t="s">
        <v>483</v>
      </c>
      <c r="AB45" s="162">
        <v>0.33124999999999999</v>
      </c>
      <c r="AC45" s="162">
        <v>0.33124999999999999</v>
      </c>
      <c r="AD45" s="162">
        <v>0</v>
      </c>
      <c r="AE45" s="162">
        <v>0</v>
      </c>
      <c r="AF45" s="162">
        <v>0</v>
      </c>
      <c r="AG45">
        <f t="shared" si="1"/>
        <v>0</v>
      </c>
      <c r="AH45">
        <v>1</v>
      </c>
      <c r="AI45" s="162" t="s">
        <v>429</v>
      </c>
      <c r="AJ45" s="162" t="s">
        <v>429</v>
      </c>
      <c r="AK45" s="162" t="s">
        <v>429</v>
      </c>
      <c r="AL45" s="162" t="s">
        <v>429</v>
      </c>
      <c r="AM45" s="162" t="s">
        <v>429</v>
      </c>
      <c r="AN45" s="162" t="s">
        <v>429</v>
      </c>
      <c r="AO45" t="str">
        <f t="shared" si="2"/>
        <v/>
      </c>
      <c r="AP45" s="162" t="s">
        <v>429</v>
      </c>
      <c r="AQ45" s="162" t="s">
        <v>429</v>
      </c>
      <c r="AR45" s="162" t="s">
        <v>429</v>
      </c>
      <c r="AS45" s="162" t="s">
        <v>429</v>
      </c>
      <c r="AT45" s="162" t="s">
        <v>429</v>
      </c>
      <c r="AU45" s="162" t="s">
        <v>429</v>
      </c>
      <c r="AV45" s="162" t="s">
        <v>429</v>
      </c>
      <c r="AW45" t="str">
        <f t="shared" si="3"/>
        <v/>
      </c>
      <c r="AX45" s="162" t="s">
        <v>429</v>
      </c>
      <c r="AY45" s="162" t="s">
        <v>429</v>
      </c>
      <c r="AZ45" s="162" t="s">
        <v>429</v>
      </c>
      <c r="BA45" s="162" t="s">
        <v>429</v>
      </c>
      <c r="BB45" s="162" t="s">
        <v>429</v>
      </c>
      <c r="BC45" s="162" t="s">
        <v>429</v>
      </c>
      <c r="BD45" s="162" t="s">
        <v>429</v>
      </c>
      <c r="BE45" s="162" t="s">
        <v>429</v>
      </c>
      <c r="BF45" s="162" t="s">
        <v>429</v>
      </c>
      <c r="BG45" t="str">
        <f t="shared" si="4"/>
        <v/>
      </c>
    </row>
    <row r="46" spans="1:59" ht="15.75" customHeight="1">
      <c r="A46" s="157">
        <v>176002</v>
      </c>
      <c r="B46" s="158" t="s">
        <v>611</v>
      </c>
      <c r="C46" t="s">
        <v>612</v>
      </c>
      <c r="D46" t="s">
        <v>600</v>
      </c>
      <c r="E46" t="s">
        <v>475</v>
      </c>
      <c r="F46" t="s">
        <v>476</v>
      </c>
      <c r="G46" t="s">
        <v>477</v>
      </c>
      <c r="H46" t="s">
        <v>478</v>
      </c>
      <c r="I46" t="s">
        <v>479</v>
      </c>
      <c r="J46" t="s">
        <v>435</v>
      </c>
      <c r="K46" t="s">
        <v>480</v>
      </c>
      <c r="L46" t="s">
        <v>613</v>
      </c>
      <c r="M46" s="159"/>
      <c r="N46" s="159"/>
      <c r="O46" s="159"/>
      <c r="P46" s="159"/>
      <c r="Q46" s="159">
        <v>122.44</v>
      </c>
      <c r="R46" s="159">
        <v>169</v>
      </c>
      <c r="S46" s="159"/>
      <c r="T46" s="159"/>
      <c r="U46" s="160" t="str">
        <f t="shared" si="0"/>
        <v/>
      </c>
      <c r="V46" s="139" t="s">
        <v>437</v>
      </c>
      <c r="W46" s="161">
        <v>122.44</v>
      </c>
      <c r="Y46" t="s">
        <v>437</v>
      </c>
      <c r="AA46" s="162"/>
      <c r="AB46" s="162"/>
      <c r="AC46" s="162"/>
      <c r="AD46" s="162"/>
      <c r="AE46" s="162"/>
      <c r="AF46" s="162"/>
      <c r="AI46" s="162"/>
      <c r="AJ46" s="162"/>
      <c r="AK46" s="162"/>
      <c r="AL46" s="162"/>
      <c r="AM46" s="162"/>
      <c r="AN46" s="162"/>
      <c r="AP46" s="162"/>
      <c r="AQ46" s="162"/>
      <c r="AR46" s="162"/>
      <c r="AS46" s="162"/>
      <c r="AT46" s="162"/>
      <c r="AU46" s="162"/>
      <c r="AV46" s="162"/>
      <c r="AX46" s="162"/>
      <c r="AY46" s="162"/>
      <c r="AZ46" s="162"/>
      <c r="BA46" s="162"/>
      <c r="BB46" s="162"/>
      <c r="BC46" s="162"/>
      <c r="BD46" s="162"/>
      <c r="BE46" s="162"/>
      <c r="BF46" s="162"/>
    </row>
    <row r="47" spans="1:59" ht="15.75" customHeight="1">
      <c r="A47" s="157">
        <v>482880</v>
      </c>
      <c r="B47" s="158" t="s">
        <v>1773</v>
      </c>
      <c r="C47" t="s">
        <v>1774</v>
      </c>
      <c r="D47" t="s">
        <v>621</v>
      </c>
      <c r="E47" t="s">
        <v>430</v>
      </c>
      <c r="F47" t="s">
        <v>431</v>
      </c>
      <c r="G47" t="s">
        <v>432</v>
      </c>
      <c r="H47" t="s">
        <v>433</v>
      </c>
      <c r="I47" t="s">
        <v>434</v>
      </c>
      <c r="J47" t="s">
        <v>435</v>
      </c>
      <c r="K47" t="s">
        <v>647</v>
      </c>
      <c r="L47" t="s">
        <v>429</v>
      </c>
      <c r="M47" s="159">
        <v>52.43</v>
      </c>
      <c r="N47" s="159">
        <v>75.989999999999995</v>
      </c>
      <c r="O47" s="159" t="s">
        <v>429</v>
      </c>
      <c r="P47" s="159" t="s">
        <v>429</v>
      </c>
      <c r="Q47" s="159">
        <v>55.19</v>
      </c>
      <c r="R47" s="159">
        <v>79.989999999999995</v>
      </c>
      <c r="S47" s="159" t="s">
        <v>429</v>
      </c>
      <c r="T47" s="159" t="s">
        <v>429</v>
      </c>
      <c r="U47" s="160">
        <f t="shared" si="0"/>
        <v>5.2638505066456176E-2</v>
      </c>
      <c r="V47" s="139" t="s">
        <v>437</v>
      </c>
      <c r="W47" s="161">
        <v>55.19</v>
      </c>
      <c r="X47" t="s">
        <v>1775</v>
      </c>
      <c r="Y47" t="s">
        <v>437</v>
      </c>
      <c r="Z47" t="s">
        <v>437</v>
      </c>
      <c r="AA47" s="162" t="s">
        <v>1776</v>
      </c>
      <c r="AB47" s="162">
        <v>17.636980000000001</v>
      </c>
      <c r="AC47" s="162">
        <v>18.968160000000001</v>
      </c>
      <c r="AD47" s="162">
        <v>5</v>
      </c>
      <c r="AE47" s="162">
        <v>16.25</v>
      </c>
      <c r="AF47" s="162">
        <v>25</v>
      </c>
      <c r="AG47">
        <f t="shared" ref="AG47:AG110" si="5">IFERROR(AD47*AE47*AF47,"")</f>
        <v>2031.25</v>
      </c>
      <c r="AH47">
        <v>1</v>
      </c>
      <c r="AI47" s="162" t="s">
        <v>429</v>
      </c>
      <c r="AJ47" s="162" t="s">
        <v>429</v>
      </c>
      <c r="AK47" s="162" t="s">
        <v>429</v>
      </c>
      <c r="AL47" s="162" t="s">
        <v>429</v>
      </c>
      <c r="AM47" s="162" t="s">
        <v>429</v>
      </c>
      <c r="AN47" s="162" t="s">
        <v>429</v>
      </c>
      <c r="AO47" t="str">
        <f t="shared" ref="AO47:AO110" si="6">IFERROR(AL47*AM47*AN47,"")</f>
        <v/>
      </c>
      <c r="AP47" s="162" t="s">
        <v>429</v>
      </c>
      <c r="AQ47" s="162" t="s">
        <v>429</v>
      </c>
      <c r="AR47" s="162" t="s">
        <v>429</v>
      </c>
      <c r="AS47" s="162" t="s">
        <v>429</v>
      </c>
      <c r="AT47" s="162" t="s">
        <v>429</v>
      </c>
      <c r="AU47" s="162" t="s">
        <v>429</v>
      </c>
      <c r="AV47" s="162" t="s">
        <v>429</v>
      </c>
      <c r="AW47" t="str">
        <f t="shared" ref="AW47:AW110" si="7">IFERROR(AT47*AU47*AV47,"")</f>
        <v/>
      </c>
      <c r="AX47" s="162">
        <v>45</v>
      </c>
      <c r="AY47" s="162" t="s">
        <v>1777</v>
      </c>
      <c r="AZ47" s="162">
        <v>793.66409999999996</v>
      </c>
      <c r="BA47" s="162">
        <v>853.56719999999996</v>
      </c>
      <c r="BB47" s="162">
        <v>9</v>
      </c>
      <c r="BC47" s="162">
        <v>5</v>
      </c>
      <c r="BD47" s="162">
        <v>48</v>
      </c>
      <c r="BE47" s="162">
        <v>40</v>
      </c>
      <c r="BF47" s="162">
        <v>50</v>
      </c>
      <c r="BG47">
        <f t="shared" ref="BG47:BG110" si="8">IFERROR(BD47*BE47*BF47,"")</f>
        <v>96000</v>
      </c>
    </row>
    <row r="48" spans="1:59" ht="15.75" customHeight="1">
      <c r="A48" s="157">
        <v>482911</v>
      </c>
      <c r="B48" s="158" t="s">
        <v>1778</v>
      </c>
      <c r="C48" t="s">
        <v>1779</v>
      </c>
      <c r="D48" t="s">
        <v>640</v>
      </c>
      <c r="E48" t="s">
        <v>430</v>
      </c>
      <c r="F48" t="s">
        <v>431</v>
      </c>
      <c r="G48" t="s">
        <v>432</v>
      </c>
      <c r="H48" t="s">
        <v>433</v>
      </c>
      <c r="I48" t="s">
        <v>434</v>
      </c>
      <c r="J48" t="s">
        <v>435</v>
      </c>
      <c r="K48" t="s">
        <v>647</v>
      </c>
      <c r="L48" t="s">
        <v>429</v>
      </c>
      <c r="M48" s="159">
        <v>71.75</v>
      </c>
      <c r="N48" s="159">
        <v>103.99</v>
      </c>
      <c r="O48" s="159" t="s">
        <v>429</v>
      </c>
      <c r="P48" s="159" t="s">
        <v>429</v>
      </c>
      <c r="Q48" s="159">
        <v>75.89</v>
      </c>
      <c r="R48" s="159">
        <v>109.99</v>
      </c>
      <c r="S48" s="159" t="s">
        <v>429</v>
      </c>
      <c r="T48" s="159" t="s">
        <v>429</v>
      </c>
      <c r="U48" s="160">
        <f t="shared" si="0"/>
        <v>5.7697855563034972E-2</v>
      </c>
      <c r="V48" s="139" t="s">
        <v>437</v>
      </c>
      <c r="W48" s="161">
        <v>75.89</v>
      </c>
      <c r="X48" t="s">
        <v>1780</v>
      </c>
      <c r="Y48" t="s">
        <v>437</v>
      </c>
      <c r="Z48" t="s">
        <v>437</v>
      </c>
      <c r="AA48" s="162" t="s">
        <v>1781</v>
      </c>
      <c r="AB48" s="162">
        <v>24.25085</v>
      </c>
      <c r="AC48" s="162">
        <v>26.182310000000001</v>
      </c>
      <c r="AD48" s="162">
        <v>5.25</v>
      </c>
      <c r="AE48" s="162">
        <v>18.5</v>
      </c>
      <c r="AF48" s="162">
        <v>26</v>
      </c>
      <c r="AG48">
        <f t="shared" si="5"/>
        <v>2525.25</v>
      </c>
      <c r="AH48">
        <v>1</v>
      </c>
      <c r="AI48" s="162" t="s">
        <v>429</v>
      </c>
      <c r="AJ48" s="162" t="s">
        <v>429</v>
      </c>
      <c r="AK48" s="162" t="s">
        <v>429</v>
      </c>
      <c r="AL48" s="162" t="s">
        <v>429</v>
      </c>
      <c r="AM48" s="162" t="s">
        <v>429</v>
      </c>
      <c r="AN48" s="162" t="s">
        <v>429</v>
      </c>
      <c r="AO48" t="str">
        <f t="shared" si="6"/>
        <v/>
      </c>
      <c r="AP48" s="162" t="s">
        <v>429</v>
      </c>
      <c r="AQ48" s="162" t="s">
        <v>429</v>
      </c>
      <c r="AR48" s="162" t="s">
        <v>429</v>
      </c>
      <c r="AS48" s="162" t="s">
        <v>429</v>
      </c>
      <c r="AT48" s="162" t="s">
        <v>429</v>
      </c>
      <c r="AU48" s="162" t="s">
        <v>429</v>
      </c>
      <c r="AV48" s="162" t="s">
        <v>429</v>
      </c>
      <c r="AW48" t="str">
        <f t="shared" si="7"/>
        <v/>
      </c>
      <c r="AX48" s="162">
        <v>28</v>
      </c>
      <c r="AY48" s="162" t="s">
        <v>1782</v>
      </c>
      <c r="AZ48" s="162">
        <v>679.02380000000005</v>
      </c>
      <c r="BA48" s="162">
        <v>733.10468000000003</v>
      </c>
      <c r="BB48" s="162">
        <v>7</v>
      </c>
      <c r="BC48" s="162">
        <v>4</v>
      </c>
      <c r="BD48" s="162">
        <v>48</v>
      </c>
      <c r="BE48" s="162">
        <v>40</v>
      </c>
      <c r="BF48" s="162">
        <v>46</v>
      </c>
      <c r="BG48">
        <f t="shared" si="8"/>
        <v>88320</v>
      </c>
    </row>
    <row r="49" spans="1:59" ht="15.75" customHeight="1">
      <c r="A49" s="157">
        <v>428217</v>
      </c>
      <c r="B49" s="158" t="s">
        <v>1148</v>
      </c>
      <c r="C49" t="s">
        <v>1149</v>
      </c>
      <c r="D49" t="s">
        <v>621</v>
      </c>
      <c r="E49" t="s">
        <v>430</v>
      </c>
      <c r="F49" t="s">
        <v>431</v>
      </c>
      <c r="G49" t="s">
        <v>432</v>
      </c>
      <c r="H49" t="s">
        <v>433</v>
      </c>
      <c r="I49" t="s">
        <v>434</v>
      </c>
      <c r="J49" t="s">
        <v>512</v>
      </c>
      <c r="K49" t="s">
        <v>1150</v>
      </c>
      <c r="L49" t="s">
        <v>429</v>
      </c>
      <c r="M49" s="159">
        <v>64.16</v>
      </c>
      <c r="N49" s="159">
        <v>92.99</v>
      </c>
      <c r="O49" s="159" t="s">
        <v>429</v>
      </c>
      <c r="P49" s="159" t="s">
        <v>429</v>
      </c>
      <c r="Q49" s="159">
        <v>68.989999999999995</v>
      </c>
      <c r="R49" s="159">
        <v>99.99</v>
      </c>
      <c r="S49" s="159" t="s">
        <v>429</v>
      </c>
      <c r="T49" s="159" t="s">
        <v>429</v>
      </c>
      <c r="U49" s="160">
        <f t="shared" si="0"/>
        <v>7.52769114958598E-2</v>
      </c>
      <c r="V49" s="139" t="s">
        <v>437</v>
      </c>
      <c r="W49" s="161">
        <v>68.989999999999995</v>
      </c>
      <c r="X49" t="s">
        <v>1151</v>
      </c>
      <c r="Y49" t="s">
        <v>437</v>
      </c>
      <c r="Z49" t="s">
        <v>437</v>
      </c>
      <c r="AA49" s="162" t="s">
        <v>1152</v>
      </c>
      <c r="AB49" s="162">
        <v>17.600000000000001</v>
      </c>
      <c r="AC49" s="162">
        <v>20.52</v>
      </c>
      <c r="AD49" s="162">
        <v>5</v>
      </c>
      <c r="AE49" s="162">
        <v>15</v>
      </c>
      <c r="AF49" s="162">
        <v>27</v>
      </c>
      <c r="AG49">
        <f t="shared" si="5"/>
        <v>2025</v>
      </c>
      <c r="AH49">
        <v>1</v>
      </c>
      <c r="AI49" s="162" t="s">
        <v>429</v>
      </c>
      <c r="AJ49" s="162" t="s">
        <v>429</v>
      </c>
      <c r="AK49" s="162" t="s">
        <v>429</v>
      </c>
      <c r="AL49" s="162" t="s">
        <v>429</v>
      </c>
      <c r="AM49" s="162" t="s">
        <v>429</v>
      </c>
      <c r="AN49" s="162" t="s">
        <v>429</v>
      </c>
      <c r="AO49" t="str">
        <f t="shared" si="6"/>
        <v/>
      </c>
      <c r="AP49" s="162" t="s">
        <v>429</v>
      </c>
      <c r="AQ49" s="162" t="s">
        <v>429</v>
      </c>
      <c r="AR49" s="162" t="s">
        <v>429</v>
      </c>
      <c r="AS49" s="162" t="s">
        <v>429</v>
      </c>
      <c r="AT49" s="162" t="s">
        <v>429</v>
      </c>
      <c r="AU49" s="162" t="s">
        <v>429</v>
      </c>
      <c r="AV49" s="162" t="s">
        <v>429</v>
      </c>
      <c r="AW49" t="str">
        <f t="shared" si="7"/>
        <v/>
      </c>
      <c r="AX49" s="162">
        <v>50</v>
      </c>
      <c r="AY49" s="162" t="s">
        <v>1153</v>
      </c>
      <c r="AZ49" s="162">
        <v>880</v>
      </c>
      <c r="BA49" s="162">
        <v>1026</v>
      </c>
      <c r="BB49" s="162">
        <v>10</v>
      </c>
      <c r="BC49" s="162">
        <v>5</v>
      </c>
      <c r="BD49" s="162">
        <v>48</v>
      </c>
      <c r="BE49" s="162">
        <v>40</v>
      </c>
      <c r="BF49" s="162">
        <v>52</v>
      </c>
      <c r="BG49">
        <f t="shared" si="8"/>
        <v>99840</v>
      </c>
    </row>
    <row r="50" spans="1:59" ht="15.75" customHeight="1">
      <c r="A50" s="157">
        <v>428277</v>
      </c>
      <c r="B50" s="158" t="s">
        <v>1154</v>
      </c>
      <c r="C50" t="s">
        <v>1155</v>
      </c>
      <c r="D50" t="s">
        <v>673</v>
      </c>
      <c r="E50" t="s">
        <v>430</v>
      </c>
      <c r="F50" t="s">
        <v>431</v>
      </c>
      <c r="G50" t="s">
        <v>432</v>
      </c>
      <c r="H50" t="s">
        <v>433</v>
      </c>
      <c r="I50" t="s">
        <v>434</v>
      </c>
      <c r="J50" t="s">
        <v>512</v>
      </c>
      <c r="K50" t="s">
        <v>1150</v>
      </c>
      <c r="L50" t="s">
        <v>429</v>
      </c>
      <c r="M50" s="159">
        <v>37.51</v>
      </c>
      <c r="N50" s="159">
        <v>55.99</v>
      </c>
      <c r="O50" s="159" t="s">
        <v>429</v>
      </c>
      <c r="P50" s="159" t="s">
        <v>429</v>
      </c>
      <c r="Q50" s="159">
        <v>37.51</v>
      </c>
      <c r="R50" s="159">
        <v>55.99</v>
      </c>
      <c r="S50" s="159" t="s">
        <v>429</v>
      </c>
      <c r="T50" s="159" t="s">
        <v>429</v>
      </c>
      <c r="U50" s="160">
        <f t="shared" si="0"/>
        <v>0</v>
      </c>
      <c r="V50" s="139" t="s">
        <v>437</v>
      </c>
      <c r="W50" s="161">
        <v>37.51</v>
      </c>
      <c r="X50" t="s">
        <v>1156</v>
      </c>
      <c r="Y50" t="s">
        <v>437</v>
      </c>
      <c r="Z50" t="s">
        <v>437</v>
      </c>
      <c r="AA50" s="162" t="s">
        <v>1157</v>
      </c>
      <c r="AB50" s="162">
        <v>7.7</v>
      </c>
      <c r="AC50" s="162">
        <v>8.58</v>
      </c>
      <c r="AD50" s="162">
        <v>5.25</v>
      </c>
      <c r="AE50" s="162">
        <v>10</v>
      </c>
      <c r="AF50" s="162">
        <v>19</v>
      </c>
      <c r="AG50">
        <f t="shared" si="5"/>
        <v>997.5</v>
      </c>
      <c r="AH50">
        <v>1</v>
      </c>
      <c r="AI50" s="162" t="s">
        <v>429</v>
      </c>
      <c r="AJ50" s="162" t="s">
        <v>429</v>
      </c>
      <c r="AK50" s="162" t="s">
        <v>429</v>
      </c>
      <c r="AL50" s="162" t="s">
        <v>429</v>
      </c>
      <c r="AM50" s="162" t="s">
        <v>429</v>
      </c>
      <c r="AN50" s="162" t="s">
        <v>429</v>
      </c>
      <c r="AO50" t="str">
        <f t="shared" si="6"/>
        <v/>
      </c>
      <c r="AP50" s="162" t="s">
        <v>429</v>
      </c>
      <c r="AQ50" s="162" t="s">
        <v>429</v>
      </c>
      <c r="AR50" s="162" t="s">
        <v>429</v>
      </c>
      <c r="AS50" s="162" t="s">
        <v>429</v>
      </c>
      <c r="AT50" s="162" t="s">
        <v>429</v>
      </c>
      <c r="AU50" s="162" t="s">
        <v>429</v>
      </c>
      <c r="AV50" s="162" t="s">
        <v>429</v>
      </c>
      <c r="AW50" t="str">
        <f t="shared" si="7"/>
        <v/>
      </c>
      <c r="AX50" s="162">
        <v>120</v>
      </c>
      <c r="AY50" s="162" t="s">
        <v>1158</v>
      </c>
      <c r="AZ50" s="162">
        <v>924</v>
      </c>
      <c r="BA50" s="162">
        <v>1029.5999999999999</v>
      </c>
      <c r="BB50" s="162">
        <v>10</v>
      </c>
      <c r="BC50" s="162">
        <v>12</v>
      </c>
      <c r="BD50" s="162">
        <v>48</v>
      </c>
      <c r="BE50" s="162">
        <v>40</v>
      </c>
      <c r="BF50" s="162">
        <v>47</v>
      </c>
      <c r="BG50">
        <f t="shared" si="8"/>
        <v>90240</v>
      </c>
    </row>
    <row r="51" spans="1:59" ht="15.75" customHeight="1">
      <c r="A51" s="157">
        <v>469732</v>
      </c>
      <c r="B51" s="158" t="s">
        <v>1537</v>
      </c>
      <c r="C51" t="s">
        <v>1538</v>
      </c>
      <c r="D51" t="s">
        <v>353</v>
      </c>
      <c r="E51" t="s">
        <v>430</v>
      </c>
      <c r="F51" t="s">
        <v>431</v>
      </c>
      <c r="G51" t="s">
        <v>432</v>
      </c>
      <c r="H51" t="s">
        <v>478</v>
      </c>
      <c r="I51" t="s">
        <v>1532</v>
      </c>
      <c r="J51" t="s">
        <v>435</v>
      </c>
      <c r="K51" t="s">
        <v>1150</v>
      </c>
      <c r="L51" t="s">
        <v>429</v>
      </c>
      <c r="M51" s="159">
        <v>36.200000000000003</v>
      </c>
      <c r="N51" s="159">
        <v>50.99</v>
      </c>
      <c r="O51" s="159">
        <v>144.80000000000001</v>
      </c>
      <c r="P51" s="159">
        <v>203.96</v>
      </c>
      <c r="Q51" s="159">
        <v>36.200000000000003</v>
      </c>
      <c r="R51" s="159">
        <v>50.99</v>
      </c>
      <c r="S51" s="159">
        <v>144.80000000000001</v>
      </c>
      <c r="T51" s="159">
        <v>203.96</v>
      </c>
      <c r="U51" s="160">
        <f t="shared" si="0"/>
        <v>0</v>
      </c>
      <c r="V51" s="139" t="s">
        <v>437</v>
      </c>
      <c r="W51" s="161">
        <v>36.200000000000003</v>
      </c>
      <c r="X51" t="s">
        <v>1539</v>
      </c>
      <c r="Y51" t="s">
        <v>437</v>
      </c>
      <c r="Z51" t="s">
        <v>437</v>
      </c>
      <c r="AA51" s="162" t="s">
        <v>1540</v>
      </c>
      <c r="AB51" s="162">
        <v>2</v>
      </c>
      <c r="AC51" s="162">
        <v>2.2717999999999998</v>
      </c>
      <c r="AD51" s="162">
        <v>4.0620000000000003</v>
      </c>
      <c r="AE51" s="162">
        <v>4.665</v>
      </c>
      <c r="AF51" s="162">
        <v>5.5</v>
      </c>
      <c r="AG51">
        <f t="shared" si="5"/>
        <v>104.220765</v>
      </c>
      <c r="AH51">
        <v>4</v>
      </c>
      <c r="AI51" s="162" t="s">
        <v>1541</v>
      </c>
      <c r="AJ51" s="162">
        <v>8</v>
      </c>
      <c r="AK51" s="162">
        <v>9.0871999999999993</v>
      </c>
      <c r="AL51" s="162">
        <v>9.875</v>
      </c>
      <c r="AM51" s="162">
        <v>9.625</v>
      </c>
      <c r="AN51" s="162">
        <v>5.875</v>
      </c>
      <c r="AO51">
        <f t="shared" si="6"/>
        <v>558.400390625</v>
      </c>
      <c r="AP51" s="162" t="s">
        <v>429</v>
      </c>
      <c r="AQ51" s="162" t="s">
        <v>429</v>
      </c>
      <c r="AR51" s="162" t="s">
        <v>429</v>
      </c>
      <c r="AS51" s="162" t="s">
        <v>429</v>
      </c>
      <c r="AT51" s="162" t="s">
        <v>429</v>
      </c>
      <c r="AU51" s="162" t="s">
        <v>429</v>
      </c>
      <c r="AV51" s="162" t="s">
        <v>429</v>
      </c>
      <c r="AW51" t="str">
        <f t="shared" si="7"/>
        <v/>
      </c>
      <c r="AX51" s="162">
        <v>448</v>
      </c>
      <c r="AY51" s="162" t="s">
        <v>1542</v>
      </c>
      <c r="AZ51" s="162">
        <v>896</v>
      </c>
      <c r="BA51" s="162">
        <v>1017.7664</v>
      </c>
      <c r="BB51" s="162">
        <v>7</v>
      </c>
      <c r="BC51" s="162">
        <v>64</v>
      </c>
      <c r="BD51" s="162">
        <v>48</v>
      </c>
      <c r="BE51" s="162">
        <v>40</v>
      </c>
      <c r="BF51" s="162">
        <v>52.5</v>
      </c>
      <c r="BG51">
        <f t="shared" si="8"/>
        <v>100800</v>
      </c>
    </row>
    <row r="52" spans="1:59" ht="15.75" customHeight="1">
      <c r="A52" s="163">
        <v>47253</v>
      </c>
      <c r="B52" s="158" t="s">
        <v>1645</v>
      </c>
      <c r="C52" t="s">
        <v>1646</v>
      </c>
      <c r="D52" t="s">
        <v>117</v>
      </c>
      <c r="E52" t="s">
        <v>430</v>
      </c>
      <c r="F52" t="s">
        <v>431</v>
      </c>
      <c r="G52" t="s">
        <v>432</v>
      </c>
      <c r="H52" t="s">
        <v>592</v>
      </c>
      <c r="I52" t="s">
        <v>758</v>
      </c>
      <c r="J52" t="s">
        <v>512</v>
      </c>
      <c r="K52" t="s">
        <v>1150</v>
      </c>
      <c r="L52" t="s">
        <v>429</v>
      </c>
      <c r="M52" s="159">
        <v>3.32</v>
      </c>
      <c r="N52" s="159">
        <v>4.6899999999999995</v>
      </c>
      <c r="O52" s="159">
        <v>79.679999999999993</v>
      </c>
      <c r="P52" s="159">
        <v>112.55999999999999</v>
      </c>
      <c r="Q52" s="159">
        <v>3.53</v>
      </c>
      <c r="R52" s="159">
        <v>4.99</v>
      </c>
      <c r="S52" s="159">
        <v>84.72</v>
      </c>
      <c r="T52" s="159">
        <v>119.76</v>
      </c>
      <c r="U52" s="160">
        <f t="shared" si="0"/>
        <v>6.3965884861407307E-2</v>
      </c>
      <c r="V52" s="139" t="s">
        <v>759</v>
      </c>
      <c r="W52" s="161">
        <v>84.72</v>
      </c>
      <c r="X52" t="s">
        <v>1647</v>
      </c>
      <c r="Y52" t="s">
        <v>437</v>
      </c>
      <c r="Z52" t="s">
        <v>759</v>
      </c>
      <c r="AA52" s="162" t="s">
        <v>1648</v>
      </c>
      <c r="AB52" s="162">
        <v>0.84375</v>
      </c>
      <c r="AC52" s="162">
        <v>0.90125</v>
      </c>
      <c r="AD52" s="162">
        <v>2.75</v>
      </c>
      <c r="AE52" s="162">
        <v>2.75</v>
      </c>
      <c r="AF52" s="162">
        <v>4</v>
      </c>
      <c r="AG52">
        <f t="shared" si="5"/>
        <v>30.25</v>
      </c>
      <c r="AH52">
        <v>24</v>
      </c>
      <c r="AI52" s="162" t="s">
        <v>1649</v>
      </c>
      <c r="AJ52" s="162">
        <v>20.25</v>
      </c>
      <c r="AK52" s="162">
        <v>21.63</v>
      </c>
      <c r="AL52" s="162">
        <v>12</v>
      </c>
      <c r="AM52" s="162">
        <v>9</v>
      </c>
      <c r="AN52" s="162">
        <v>8</v>
      </c>
      <c r="AO52">
        <f t="shared" si="6"/>
        <v>864</v>
      </c>
      <c r="AP52" s="162" t="s">
        <v>429</v>
      </c>
      <c r="AQ52" s="162" t="s">
        <v>429</v>
      </c>
      <c r="AR52" s="162" t="s">
        <v>429</v>
      </c>
      <c r="AS52" s="162" t="s">
        <v>429</v>
      </c>
      <c r="AT52" s="162" t="s">
        <v>429</v>
      </c>
      <c r="AU52" s="162" t="s">
        <v>429</v>
      </c>
      <c r="AV52" s="162" t="s">
        <v>429</v>
      </c>
      <c r="AW52" t="str">
        <f t="shared" si="7"/>
        <v/>
      </c>
      <c r="AX52" s="162">
        <v>2040</v>
      </c>
      <c r="AY52" s="162" t="s">
        <v>1650</v>
      </c>
      <c r="AZ52" s="162">
        <v>1721.25</v>
      </c>
      <c r="BA52" s="162">
        <v>1838.55</v>
      </c>
      <c r="BB52" s="162">
        <v>5</v>
      </c>
      <c r="BC52" s="162">
        <v>408</v>
      </c>
      <c r="BD52" s="162">
        <v>49.25</v>
      </c>
      <c r="BE52" s="162">
        <v>39.5</v>
      </c>
      <c r="BF52" s="162">
        <v>48.5</v>
      </c>
      <c r="BG52">
        <f t="shared" si="8"/>
        <v>94350.6875</v>
      </c>
    </row>
    <row r="53" spans="1:59" ht="15.75" customHeight="1">
      <c r="A53" s="163">
        <v>47263</v>
      </c>
      <c r="B53" s="158" t="s">
        <v>1651</v>
      </c>
      <c r="C53" t="s">
        <v>1652</v>
      </c>
      <c r="D53" t="s">
        <v>117</v>
      </c>
      <c r="E53" t="s">
        <v>430</v>
      </c>
      <c r="F53" t="s">
        <v>431</v>
      </c>
      <c r="G53" t="s">
        <v>432</v>
      </c>
      <c r="H53" t="s">
        <v>592</v>
      </c>
      <c r="I53" t="s">
        <v>758</v>
      </c>
      <c r="J53" t="s">
        <v>512</v>
      </c>
      <c r="K53" t="s">
        <v>1150</v>
      </c>
      <c r="L53" t="s">
        <v>429</v>
      </c>
      <c r="M53" s="159">
        <v>3.32</v>
      </c>
      <c r="N53" s="159">
        <v>4.6899999999999995</v>
      </c>
      <c r="O53" s="159">
        <v>79.679999999999993</v>
      </c>
      <c r="P53" s="159">
        <v>112.55999999999999</v>
      </c>
      <c r="Q53" s="159">
        <v>3.53</v>
      </c>
      <c r="R53" s="159">
        <v>4.99</v>
      </c>
      <c r="S53" s="159">
        <v>84.72</v>
      </c>
      <c r="T53" s="159">
        <v>119.76</v>
      </c>
      <c r="U53" s="160">
        <f t="shared" si="0"/>
        <v>6.3965884861407307E-2</v>
      </c>
      <c r="V53" s="139" t="s">
        <v>759</v>
      </c>
      <c r="W53" s="161">
        <v>84.72</v>
      </c>
      <c r="X53" t="s">
        <v>1653</v>
      </c>
      <c r="Y53" t="s">
        <v>437</v>
      </c>
      <c r="Z53" t="s">
        <v>759</v>
      </c>
      <c r="AA53" s="162" t="s">
        <v>1654</v>
      </c>
      <c r="AB53" s="162">
        <v>0.84375</v>
      </c>
      <c r="AC53" s="162">
        <v>0.90125</v>
      </c>
      <c r="AD53" s="162">
        <v>2.75</v>
      </c>
      <c r="AE53" s="162">
        <v>2.75</v>
      </c>
      <c r="AF53" s="162">
        <v>4</v>
      </c>
      <c r="AG53">
        <f t="shared" si="5"/>
        <v>30.25</v>
      </c>
      <c r="AH53">
        <v>24</v>
      </c>
      <c r="AI53" s="162" t="s">
        <v>1655</v>
      </c>
      <c r="AJ53" s="162">
        <v>20.25</v>
      </c>
      <c r="AK53" s="162">
        <v>21.63</v>
      </c>
      <c r="AL53" s="162">
        <v>12</v>
      </c>
      <c r="AM53" s="162">
        <v>9</v>
      </c>
      <c r="AN53" s="162">
        <v>8</v>
      </c>
      <c r="AO53">
        <f t="shared" si="6"/>
        <v>864</v>
      </c>
      <c r="AP53" s="162" t="s">
        <v>429</v>
      </c>
      <c r="AQ53" s="162" t="s">
        <v>429</v>
      </c>
      <c r="AR53" s="162" t="s">
        <v>429</v>
      </c>
      <c r="AS53" s="162" t="s">
        <v>429</v>
      </c>
      <c r="AT53" s="162" t="s">
        <v>429</v>
      </c>
      <c r="AU53" s="162" t="s">
        <v>429</v>
      </c>
      <c r="AV53" s="162" t="s">
        <v>429</v>
      </c>
      <c r="AW53" t="str">
        <f t="shared" si="7"/>
        <v/>
      </c>
      <c r="AX53" s="162">
        <v>2040</v>
      </c>
      <c r="AY53" s="162" t="s">
        <v>1656</v>
      </c>
      <c r="AZ53" s="162">
        <v>1721.25</v>
      </c>
      <c r="BA53" s="162">
        <v>1838.55</v>
      </c>
      <c r="BB53" s="162">
        <v>5</v>
      </c>
      <c r="BC53" s="162">
        <v>408</v>
      </c>
      <c r="BD53" s="162">
        <v>49.25</v>
      </c>
      <c r="BE53" s="162">
        <v>39.5</v>
      </c>
      <c r="BF53" s="162">
        <v>48.5</v>
      </c>
      <c r="BG53">
        <f t="shared" si="8"/>
        <v>94350.6875</v>
      </c>
    </row>
    <row r="54" spans="1:59" ht="15.75" customHeight="1">
      <c r="A54" s="157">
        <v>47295</v>
      </c>
      <c r="B54" s="158" t="s">
        <v>1662</v>
      </c>
      <c r="C54" t="s">
        <v>1663</v>
      </c>
      <c r="D54" t="s">
        <v>102</v>
      </c>
      <c r="E54" t="s">
        <v>430</v>
      </c>
      <c r="F54" t="s">
        <v>431</v>
      </c>
      <c r="G54" t="s">
        <v>432</v>
      </c>
      <c r="H54" t="s">
        <v>592</v>
      </c>
      <c r="I54" t="s">
        <v>758</v>
      </c>
      <c r="J54" t="s">
        <v>512</v>
      </c>
      <c r="K54" t="s">
        <v>1150</v>
      </c>
      <c r="L54" t="s">
        <v>429</v>
      </c>
      <c r="M54" s="159">
        <v>3.3</v>
      </c>
      <c r="N54" s="159">
        <v>4.79</v>
      </c>
      <c r="O54" s="159">
        <v>79.199999999999989</v>
      </c>
      <c r="P54" s="159">
        <v>114.96000000000001</v>
      </c>
      <c r="Q54" s="159">
        <v>3.44</v>
      </c>
      <c r="R54" s="159">
        <v>4.99</v>
      </c>
      <c r="S54" s="159">
        <v>82.56</v>
      </c>
      <c r="T54" s="159">
        <v>119.76</v>
      </c>
      <c r="U54" s="160">
        <f t="shared" si="0"/>
        <v>4.175365344467652E-2</v>
      </c>
      <c r="V54" s="139" t="s">
        <v>759</v>
      </c>
      <c r="W54" s="161">
        <v>82.56</v>
      </c>
      <c r="X54" t="s">
        <v>1664</v>
      </c>
      <c r="Y54" t="s">
        <v>437</v>
      </c>
      <c r="Z54" t="s">
        <v>759</v>
      </c>
      <c r="AA54" s="162" t="s">
        <v>1665</v>
      </c>
      <c r="AB54" s="162">
        <v>0.85</v>
      </c>
      <c r="AC54" s="162">
        <v>0.90749999999999997</v>
      </c>
      <c r="AD54" s="162">
        <v>2.75</v>
      </c>
      <c r="AE54" s="162">
        <v>2.75</v>
      </c>
      <c r="AF54" s="162">
        <v>4</v>
      </c>
      <c r="AG54">
        <f t="shared" si="5"/>
        <v>30.25</v>
      </c>
      <c r="AH54">
        <v>24</v>
      </c>
      <c r="AI54" s="162" t="s">
        <v>1666</v>
      </c>
      <c r="AJ54" s="162">
        <v>20.399999999999999</v>
      </c>
      <c r="AK54" s="162">
        <v>21.78</v>
      </c>
      <c r="AL54" s="162">
        <v>12</v>
      </c>
      <c r="AM54" s="162">
        <v>9</v>
      </c>
      <c r="AN54" s="162">
        <v>8</v>
      </c>
      <c r="AO54">
        <f t="shared" si="6"/>
        <v>864</v>
      </c>
      <c r="AP54" s="162" t="s">
        <v>429</v>
      </c>
      <c r="AQ54" s="162" t="s">
        <v>429</v>
      </c>
      <c r="AR54" s="162" t="s">
        <v>429</v>
      </c>
      <c r="AS54" s="162" t="s">
        <v>429</v>
      </c>
      <c r="AT54" s="162" t="s">
        <v>429</v>
      </c>
      <c r="AU54" s="162" t="s">
        <v>429</v>
      </c>
      <c r="AV54" s="162" t="s">
        <v>429</v>
      </c>
      <c r="AW54" t="str">
        <f t="shared" si="7"/>
        <v/>
      </c>
      <c r="AX54" s="162">
        <v>2040</v>
      </c>
      <c r="AY54" s="162" t="s">
        <v>1667</v>
      </c>
      <c r="AZ54" s="162">
        <v>1734</v>
      </c>
      <c r="BA54" s="162">
        <v>1851.3</v>
      </c>
      <c r="BB54" s="162">
        <v>5</v>
      </c>
      <c r="BC54" s="162">
        <v>408</v>
      </c>
      <c r="BD54" s="162">
        <v>49.25</v>
      </c>
      <c r="BE54" s="162">
        <v>39.5</v>
      </c>
      <c r="BF54" s="162">
        <v>48.5</v>
      </c>
      <c r="BG54">
        <f t="shared" si="8"/>
        <v>94350.6875</v>
      </c>
    </row>
    <row r="55" spans="1:59" ht="15.75" customHeight="1">
      <c r="A55" s="157">
        <v>47713</v>
      </c>
      <c r="B55" s="158" t="s">
        <v>1689</v>
      </c>
      <c r="C55" t="s">
        <v>1690</v>
      </c>
      <c r="D55" t="s">
        <v>121</v>
      </c>
      <c r="E55" t="s">
        <v>430</v>
      </c>
      <c r="F55" t="s">
        <v>431</v>
      </c>
      <c r="G55" t="s">
        <v>432</v>
      </c>
      <c r="H55" t="s">
        <v>592</v>
      </c>
      <c r="I55" t="s">
        <v>758</v>
      </c>
      <c r="J55" t="s">
        <v>512</v>
      </c>
      <c r="K55" t="s">
        <v>1150</v>
      </c>
      <c r="L55" t="s">
        <v>429</v>
      </c>
      <c r="M55" s="159">
        <v>3.32</v>
      </c>
      <c r="N55" s="159">
        <v>4.6899999999999995</v>
      </c>
      <c r="O55" s="159">
        <v>79.679999999999993</v>
      </c>
      <c r="P55" s="159">
        <v>112.55999999999999</v>
      </c>
      <c r="Q55" s="159">
        <v>3.53</v>
      </c>
      <c r="R55" s="159">
        <v>4.99</v>
      </c>
      <c r="S55" s="159">
        <v>84.72</v>
      </c>
      <c r="T55" s="159">
        <v>119.76</v>
      </c>
      <c r="U55" s="160">
        <f t="shared" si="0"/>
        <v>6.3965884861407307E-2</v>
      </c>
      <c r="V55" s="139" t="s">
        <v>759</v>
      </c>
      <c r="W55" s="161">
        <v>84.72</v>
      </c>
      <c r="X55" t="s">
        <v>1691</v>
      </c>
      <c r="Y55" t="s">
        <v>437</v>
      </c>
      <c r="Z55" t="s">
        <v>759</v>
      </c>
      <c r="AA55" s="162" t="s">
        <v>1692</v>
      </c>
      <c r="AB55" s="162">
        <v>0.8125</v>
      </c>
      <c r="AC55" s="162">
        <v>0.87</v>
      </c>
      <c r="AD55" s="162">
        <v>2.75</v>
      </c>
      <c r="AE55" s="162">
        <v>2.75</v>
      </c>
      <c r="AF55" s="162">
        <v>4</v>
      </c>
      <c r="AG55">
        <f t="shared" si="5"/>
        <v>30.25</v>
      </c>
      <c r="AH55">
        <v>24</v>
      </c>
      <c r="AI55" s="162" t="s">
        <v>1693</v>
      </c>
      <c r="AJ55" s="162">
        <v>19.5</v>
      </c>
      <c r="AK55" s="162">
        <v>20.88</v>
      </c>
      <c r="AL55" s="162">
        <v>12</v>
      </c>
      <c r="AM55" s="162">
        <v>9</v>
      </c>
      <c r="AN55" s="162">
        <v>8</v>
      </c>
      <c r="AO55">
        <f t="shared" si="6"/>
        <v>864</v>
      </c>
      <c r="AP55" s="162" t="s">
        <v>429</v>
      </c>
      <c r="AQ55" s="162" t="s">
        <v>429</v>
      </c>
      <c r="AR55" s="162" t="s">
        <v>429</v>
      </c>
      <c r="AS55" s="162" t="s">
        <v>429</v>
      </c>
      <c r="AT55" s="162" t="s">
        <v>429</v>
      </c>
      <c r="AU55" s="162" t="s">
        <v>429</v>
      </c>
      <c r="AV55" s="162" t="s">
        <v>429</v>
      </c>
      <c r="AW55" t="str">
        <f t="shared" si="7"/>
        <v/>
      </c>
      <c r="AX55" s="162">
        <v>2040</v>
      </c>
      <c r="AY55" s="162" t="s">
        <v>1694</v>
      </c>
      <c r="AZ55" s="162">
        <v>1657.5</v>
      </c>
      <c r="BA55" s="162">
        <v>1774.8</v>
      </c>
      <c r="BB55" s="162">
        <v>5</v>
      </c>
      <c r="BC55" s="162">
        <v>408</v>
      </c>
      <c r="BD55" s="162">
        <v>49.25</v>
      </c>
      <c r="BE55" s="162">
        <v>39.5</v>
      </c>
      <c r="BF55" s="162">
        <v>48.5</v>
      </c>
      <c r="BG55">
        <f t="shared" si="8"/>
        <v>94350.6875</v>
      </c>
    </row>
    <row r="56" spans="1:59" ht="15.75" customHeight="1">
      <c r="A56" s="157">
        <v>561317</v>
      </c>
      <c r="B56" s="158" t="s">
        <v>2420</v>
      </c>
      <c r="C56" t="s">
        <v>2421</v>
      </c>
      <c r="D56" t="s">
        <v>621</v>
      </c>
      <c r="E56" t="s">
        <v>430</v>
      </c>
      <c r="F56" t="s">
        <v>431</v>
      </c>
      <c r="G56" t="s">
        <v>432</v>
      </c>
      <c r="H56" t="s">
        <v>433</v>
      </c>
      <c r="I56" t="s">
        <v>434</v>
      </c>
      <c r="J56" t="s">
        <v>512</v>
      </c>
      <c r="K56" t="s">
        <v>1150</v>
      </c>
      <c r="L56" t="s">
        <v>429</v>
      </c>
      <c r="M56" s="159">
        <v>64.16</v>
      </c>
      <c r="N56" s="159">
        <v>92.99</v>
      </c>
      <c r="O56" s="159" t="s">
        <v>429</v>
      </c>
      <c r="P56" s="159" t="s">
        <v>429</v>
      </c>
      <c r="Q56" s="159">
        <v>68.989999999999995</v>
      </c>
      <c r="R56" s="159">
        <v>99.99</v>
      </c>
      <c r="S56" s="159" t="s">
        <v>429</v>
      </c>
      <c r="T56" s="159" t="s">
        <v>429</v>
      </c>
      <c r="U56" s="160">
        <f t="shared" si="0"/>
        <v>7.52769114958598E-2</v>
      </c>
      <c r="V56" s="139" t="s">
        <v>437</v>
      </c>
      <c r="W56" s="161">
        <v>68.989999999999995</v>
      </c>
      <c r="X56" t="s">
        <v>2422</v>
      </c>
      <c r="Y56" t="s">
        <v>437</v>
      </c>
      <c r="Z56" t="s">
        <v>437</v>
      </c>
      <c r="AA56" s="162" t="s">
        <v>2423</v>
      </c>
      <c r="AB56" s="162">
        <v>17.600000000000001</v>
      </c>
      <c r="AC56" s="162">
        <v>19.649999999999999</v>
      </c>
      <c r="AD56" s="162">
        <v>5</v>
      </c>
      <c r="AE56" s="162">
        <v>15</v>
      </c>
      <c r="AF56" s="162">
        <v>27</v>
      </c>
      <c r="AG56">
        <f t="shared" si="5"/>
        <v>2025</v>
      </c>
      <c r="AH56">
        <v>1</v>
      </c>
      <c r="AI56" s="162" t="s">
        <v>429</v>
      </c>
      <c r="AJ56" s="162" t="s">
        <v>429</v>
      </c>
      <c r="AK56" s="162" t="s">
        <v>429</v>
      </c>
      <c r="AL56" s="162" t="s">
        <v>429</v>
      </c>
      <c r="AM56" s="162" t="s">
        <v>429</v>
      </c>
      <c r="AN56" s="162" t="s">
        <v>429</v>
      </c>
      <c r="AO56" t="str">
        <f t="shared" si="6"/>
        <v/>
      </c>
      <c r="AP56" s="162" t="s">
        <v>429</v>
      </c>
      <c r="AQ56" s="162" t="s">
        <v>429</v>
      </c>
      <c r="AR56" s="162" t="s">
        <v>429</v>
      </c>
      <c r="AS56" s="162" t="s">
        <v>429</v>
      </c>
      <c r="AT56" s="162" t="s">
        <v>429</v>
      </c>
      <c r="AU56" s="162" t="s">
        <v>429</v>
      </c>
      <c r="AV56" s="162" t="s">
        <v>429</v>
      </c>
      <c r="AW56" t="str">
        <f t="shared" si="7"/>
        <v/>
      </c>
      <c r="AX56" s="162">
        <v>50</v>
      </c>
      <c r="AY56" s="162" t="s">
        <v>2424</v>
      </c>
      <c r="AZ56" s="162">
        <v>880</v>
      </c>
      <c r="BA56" s="162">
        <v>982.5</v>
      </c>
      <c r="BB56" s="162">
        <v>10</v>
      </c>
      <c r="BC56" s="162">
        <v>5</v>
      </c>
      <c r="BD56" s="162">
        <v>48</v>
      </c>
      <c r="BE56" s="162">
        <v>40</v>
      </c>
      <c r="BF56" s="162">
        <v>52</v>
      </c>
      <c r="BG56">
        <f t="shared" si="8"/>
        <v>99840</v>
      </c>
    </row>
    <row r="57" spans="1:59" ht="15.75" customHeight="1">
      <c r="A57" s="157">
        <v>561366</v>
      </c>
      <c r="B57" s="158" t="s">
        <v>2425</v>
      </c>
      <c r="C57" t="s">
        <v>2426</v>
      </c>
      <c r="D57" t="s">
        <v>568</v>
      </c>
      <c r="E57" t="s">
        <v>430</v>
      </c>
      <c r="F57" t="s">
        <v>431</v>
      </c>
      <c r="G57" t="s">
        <v>432</v>
      </c>
      <c r="H57" t="s">
        <v>433</v>
      </c>
      <c r="I57" t="s">
        <v>434</v>
      </c>
      <c r="J57" t="s">
        <v>512</v>
      </c>
      <c r="K57" t="s">
        <v>1150</v>
      </c>
      <c r="L57" t="s">
        <v>429</v>
      </c>
      <c r="M57" s="159">
        <v>26.79</v>
      </c>
      <c r="N57" s="159">
        <v>39.99</v>
      </c>
      <c r="O57" s="159">
        <v>107.16</v>
      </c>
      <c r="P57" s="159">
        <v>159.96</v>
      </c>
      <c r="Q57" s="159">
        <v>26.79</v>
      </c>
      <c r="R57" s="159">
        <v>39.99</v>
      </c>
      <c r="S57" s="159">
        <v>107.16</v>
      </c>
      <c r="T57" s="159">
        <v>159.96</v>
      </c>
      <c r="U57" s="160">
        <f t="shared" si="0"/>
        <v>0</v>
      </c>
      <c r="V57" s="139" t="s">
        <v>437</v>
      </c>
      <c r="W57" s="161">
        <v>26.79</v>
      </c>
      <c r="X57" t="s">
        <v>2427</v>
      </c>
      <c r="Y57" t="s">
        <v>437</v>
      </c>
      <c r="Z57" t="s">
        <v>437</v>
      </c>
      <c r="AA57" s="162" t="s">
        <v>2428</v>
      </c>
      <c r="AB57" s="162">
        <v>6</v>
      </c>
      <c r="AC57" s="162">
        <v>7.35</v>
      </c>
      <c r="AD57" s="162">
        <v>5.5</v>
      </c>
      <c r="AE57" s="162">
        <v>10</v>
      </c>
      <c r="AF57" s="162">
        <v>16</v>
      </c>
      <c r="AG57">
        <f t="shared" si="5"/>
        <v>880</v>
      </c>
      <c r="AH57">
        <v>4</v>
      </c>
      <c r="AI57" s="162" t="s">
        <v>2429</v>
      </c>
      <c r="AJ57" s="162">
        <v>24</v>
      </c>
      <c r="AK57" s="162">
        <v>29.4</v>
      </c>
      <c r="AL57" s="162">
        <v>12</v>
      </c>
      <c r="AM57" s="162">
        <v>20</v>
      </c>
      <c r="AN57" s="162">
        <v>15</v>
      </c>
      <c r="AO57">
        <f t="shared" si="6"/>
        <v>3600</v>
      </c>
      <c r="AP57" s="162" t="s">
        <v>429</v>
      </c>
      <c r="AQ57" s="162" t="s">
        <v>429</v>
      </c>
      <c r="AR57" s="162" t="s">
        <v>429</v>
      </c>
      <c r="AS57" s="162" t="s">
        <v>429</v>
      </c>
      <c r="AT57" s="162" t="s">
        <v>429</v>
      </c>
      <c r="AU57" s="162" t="s">
        <v>429</v>
      </c>
      <c r="AV57" s="162" t="s">
        <v>429</v>
      </c>
      <c r="AW57" t="str">
        <f t="shared" si="7"/>
        <v/>
      </c>
      <c r="AX57" s="162">
        <v>96</v>
      </c>
      <c r="AY57" s="162" t="s">
        <v>2430</v>
      </c>
      <c r="AZ57" s="162">
        <v>576</v>
      </c>
      <c r="BA57" s="162">
        <v>705.6</v>
      </c>
      <c r="BB57" s="162">
        <v>3</v>
      </c>
      <c r="BC57" s="162">
        <v>32</v>
      </c>
      <c r="BD57" s="162">
        <v>48</v>
      </c>
      <c r="BE57" s="162">
        <v>40</v>
      </c>
      <c r="BF57" s="162">
        <v>47</v>
      </c>
      <c r="BG57">
        <f t="shared" si="8"/>
        <v>90240</v>
      </c>
    </row>
    <row r="58" spans="1:59" ht="15.75" customHeight="1">
      <c r="A58" s="157">
        <v>561406</v>
      </c>
      <c r="B58" s="158" t="s">
        <v>2431</v>
      </c>
      <c r="C58" t="s">
        <v>2432</v>
      </c>
      <c r="D58" t="s">
        <v>568</v>
      </c>
      <c r="E58" t="s">
        <v>430</v>
      </c>
      <c r="F58" t="s">
        <v>431</v>
      </c>
      <c r="G58" t="s">
        <v>432</v>
      </c>
      <c r="H58" t="s">
        <v>433</v>
      </c>
      <c r="I58" t="s">
        <v>434</v>
      </c>
      <c r="J58" t="s">
        <v>512</v>
      </c>
      <c r="K58" t="s">
        <v>1150</v>
      </c>
      <c r="L58" t="s">
        <v>429</v>
      </c>
      <c r="M58" s="159">
        <v>26.79</v>
      </c>
      <c r="N58" s="159">
        <v>39.99</v>
      </c>
      <c r="O58" s="159">
        <v>107.16</v>
      </c>
      <c r="P58" s="159">
        <v>159.96</v>
      </c>
      <c r="Q58" s="159">
        <v>26.79</v>
      </c>
      <c r="R58" s="159">
        <v>39.99</v>
      </c>
      <c r="S58" s="159">
        <v>107.16</v>
      </c>
      <c r="T58" s="159">
        <v>159.96</v>
      </c>
      <c r="U58" s="160">
        <f t="shared" si="0"/>
        <v>0</v>
      </c>
      <c r="V58" s="139" t="s">
        <v>437</v>
      </c>
      <c r="W58" s="161">
        <v>26.79</v>
      </c>
      <c r="X58" t="s">
        <v>2433</v>
      </c>
      <c r="Y58" t="s">
        <v>437</v>
      </c>
      <c r="Z58" t="s">
        <v>437</v>
      </c>
      <c r="AA58" s="162" t="s">
        <v>2434</v>
      </c>
      <c r="AB58" s="162">
        <v>6</v>
      </c>
      <c r="AC58" s="162">
        <v>7.35</v>
      </c>
      <c r="AD58" s="162">
        <v>5.5</v>
      </c>
      <c r="AE58" s="162">
        <v>10</v>
      </c>
      <c r="AF58" s="162">
        <v>16</v>
      </c>
      <c r="AG58">
        <f t="shared" si="5"/>
        <v>880</v>
      </c>
      <c r="AH58">
        <v>4</v>
      </c>
      <c r="AI58" s="162" t="s">
        <v>2435</v>
      </c>
      <c r="AJ58" s="162">
        <v>24</v>
      </c>
      <c r="AK58" s="162">
        <v>29.4</v>
      </c>
      <c r="AL58" s="162">
        <v>12</v>
      </c>
      <c r="AM58" s="162">
        <v>20</v>
      </c>
      <c r="AN58" s="162">
        <v>15</v>
      </c>
      <c r="AO58">
        <f t="shared" si="6"/>
        <v>3600</v>
      </c>
      <c r="AP58" s="162" t="s">
        <v>429</v>
      </c>
      <c r="AQ58" s="162" t="s">
        <v>429</v>
      </c>
      <c r="AR58" s="162" t="s">
        <v>429</v>
      </c>
      <c r="AS58" s="162" t="s">
        <v>429</v>
      </c>
      <c r="AT58" s="162" t="s">
        <v>429</v>
      </c>
      <c r="AU58" s="162" t="s">
        <v>429</v>
      </c>
      <c r="AV58" s="162" t="s">
        <v>429</v>
      </c>
      <c r="AW58" t="str">
        <f t="shared" si="7"/>
        <v/>
      </c>
      <c r="AX58" s="162">
        <v>96</v>
      </c>
      <c r="AY58" s="162" t="s">
        <v>2436</v>
      </c>
      <c r="AZ58" s="162">
        <v>576</v>
      </c>
      <c r="BA58" s="162">
        <v>705.6</v>
      </c>
      <c r="BB58" s="162">
        <v>3</v>
      </c>
      <c r="BC58" s="162">
        <v>32</v>
      </c>
      <c r="BD58" s="162">
        <v>48</v>
      </c>
      <c r="BE58" s="162">
        <v>40</v>
      </c>
      <c r="BF58" s="162">
        <v>47</v>
      </c>
      <c r="BG58">
        <f t="shared" si="8"/>
        <v>90240</v>
      </c>
    </row>
    <row r="59" spans="1:59" ht="15.75" customHeight="1">
      <c r="A59" s="157">
        <v>561417</v>
      </c>
      <c r="B59" s="158" t="s">
        <v>2437</v>
      </c>
      <c r="C59" t="s">
        <v>2438</v>
      </c>
      <c r="D59" t="s">
        <v>621</v>
      </c>
      <c r="E59" t="s">
        <v>430</v>
      </c>
      <c r="F59" t="s">
        <v>431</v>
      </c>
      <c r="G59" t="s">
        <v>432</v>
      </c>
      <c r="H59" t="s">
        <v>433</v>
      </c>
      <c r="I59" t="s">
        <v>434</v>
      </c>
      <c r="J59" t="s">
        <v>512</v>
      </c>
      <c r="K59" t="s">
        <v>1150</v>
      </c>
      <c r="L59" t="s">
        <v>429</v>
      </c>
      <c r="M59" s="159">
        <v>64.16</v>
      </c>
      <c r="N59" s="159">
        <v>92.99</v>
      </c>
      <c r="O59" s="159" t="s">
        <v>429</v>
      </c>
      <c r="P59" s="159" t="s">
        <v>429</v>
      </c>
      <c r="Q59" s="159">
        <v>68.989999999999995</v>
      </c>
      <c r="R59" s="159">
        <v>99.99</v>
      </c>
      <c r="S59" s="159" t="s">
        <v>429</v>
      </c>
      <c r="T59" s="159" t="s">
        <v>429</v>
      </c>
      <c r="U59" s="160">
        <f t="shared" si="0"/>
        <v>7.52769114958598E-2</v>
      </c>
      <c r="V59" s="139" t="s">
        <v>437</v>
      </c>
      <c r="W59" s="161">
        <v>68.989999999999995</v>
      </c>
      <c r="X59" t="s">
        <v>2439</v>
      </c>
      <c r="Y59" t="s">
        <v>437</v>
      </c>
      <c r="Z59" t="s">
        <v>437</v>
      </c>
      <c r="AA59" s="162" t="s">
        <v>2440</v>
      </c>
      <c r="AB59" s="162">
        <v>17.600000000000001</v>
      </c>
      <c r="AC59" s="162">
        <v>19.649999999999999</v>
      </c>
      <c r="AD59" s="162">
        <v>5</v>
      </c>
      <c r="AE59" s="162">
        <v>15</v>
      </c>
      <c r="AF59" s="162">
        <v>27</v>
      </c>
      <c r="AG59">
        <f t="shared" si="5"/>
        <v>2025</v>
      </c>
      <c r="AH59">
        <v>1</v>
      </c>
      <c r="AI59" s="162" t="s">
        <v>429</v>
      </c>
      <c r="AJ59" s="162" t="s">
        <v>429</v>
      </c>
      <c r="AK59" s="162" t="s">
        <v>429</v>
      </c>
      <c r="AL59" s="162" t="s">
        <v>429</v>
      </c>
      <c r="AM59" s="162" t="s">
        <v>429</v>
      </c>
      <c r="AN59" s="162" t="s">
        <v>429</v>
      </c>
      <c r="AO59" t="str">
        <f t="shared" si="6"/>
        <v/>
      </c>
      <c r="AP59" s="162" t="s">
        <v>429</v>
      </c>
      <c r="AQ59" s="162" t="s">
        <v>429</v>
      </c>
      <c r="AR59" s="162" t="s">
        <v>429</v>
      </c>
      <c r="AS59" s="162" t="s">
        <v>429</v>
      </c>
      <c r="AT59" s="162" t="s">
        <v>429</v>
      </c>
      <c r="AU59" s="162" t="s">
        <v>429</v>
      </c>
      <c r="AV59" s="162" t="s">
        <v>429</v>
      </c>
      <c r="AW59" t="str">
        <f t="shared" si="7"/>
        <v/>
      </c>
      <c r="AX59" s="162">
        <v>50</v>
      </c>
      <c r="AY59" s="162" t="s">
        <v>2441</v>
      </c>
      <c r="AZ59" s="162">
        <v>880</v>
      </c>
      <c r="BA59" s="162">
        <v>982.5</v>
      </c>
      <c r="BB59" s="162">
        <v>10</v>
      </c>
      <c r="BC59" s="162">
        <v>5</v>
      </c>
      <c r="BD59" s="162">
        <v>48</v>
      </c>
      <c r="BE59" s="162">
        <v>40</v>
      </c>
      <c r="BF59" s="162">
        <v>52</v>
      </c>
      <c r="BG59">
        <f t="shared" si="8"/>
        <v>99840</v>
      </c>
    </row>
    <row r="60" spans="1:59" ht="15.75" customHeight="1">
      <c r="A60" s="157">
        <v>561517</v>
      </c>
      <c r="B60" s="158" t="s">
        <v>2442</v>
      </c>
      <c r="C60" t="s">
        <v>2443</v>
      </c>
      <c r="D60" t="s">
        <v>621</v>
      </c>
      <c r="E60" t="s">
        <v>430</v>
      </c>
      <c r="F60" t="s">
        <v>431</v>
      </c>
      <c r="G60" t="s">
        <v>432</v>
      </c>
      <c r="H60" t="s">
        <v>433</v>
      </c>
      <c r="I60" t="s">
        <v>434</v>
      </c>
      <c r="J60" t="s">
        <v>512</v>
      </c>
      <c r="K60" t="s">
        <v>1150</v>
      </c>
      <c r="L60" t="s">
        <v>429</v>
      </c>
      <c r="M60" s="159">
        <v>64.16</v>
      </c>
      <c r="N60" s="159">
        <v>92.99</v>
      </c>
      <c r="O60" s="159" t="s">
        <v>429</v>
      </c>
      <c r="P60" s="159" t="s">
        <v>429</v>
      </c>
      <c r="Q60" s="159">
        <v>68.989999999999995</v>
      </c>
      <c r="R60" s="159">
        <v>99.99</v>
      </c>
      <c r="S60" s="159" t="s">
        <v>429</v>
      </c>
      <c r="T60" s="159" t="s">
        <v>429</v>
      </c>
      <c r="U60" s="160">
        <f t="shared" si="0"/>
        <v>7.52769114958598E-2</v>
      </c>
      <c r="V60" s="139" t="s">
        <v>437</v>
      </c>
      <c r="W60" s="161">
        <v>68.989999999999995</v>
      </c>
      <c r="X60" t="s">
        <v>2444</v>
      </c>
      <c r="Y60" t="s">
        <v>437</v>
      </c>
      <c r="Z60" t="s">
        <v>437</v>
      </c>
      <c r="AA60" s="162" t="s">
        <v>2445</v>
      </c>
      <c r="AB60" s="162">
        <v>17.600000000000001</v>
      </c>
      <c r="AC60" s="162">
        <v>19.649999999999999</v>
      </c>
      <c r="AD60" s="162">
        <v>4.25</v>
      </c>
      <c r="AE60" s="162">
        <v>15.5</v>
      </c>
      <c r="AF60" s="162">
        <v>25.5</v>
      </c>
      <c r="AG60">
        <f t="shared" si="5"/>
        <v>1679.8125</v>
      </c>
      <c r="AH60">
        <v>1</v>
      </c>
      <c r="AI60" s="162" t="s">
        <v>429</v>
      </c>
      <c r="AJ60" s="162" t="s">
        <v>429</v>
      </c>
      <c r="AK60" s="162" t="s">
        <v>429</v>
      </c>
      <c r="AL60" s="162" t="s">
        <v>429</v>
      </c>
      <c r="AM60" s="162" t="s">
        <v>429</v>
      </c>
      <c r="AN60" s="162" t="s">
        <v>429</v>
      </c>
      <c r="AO60" t="str">
        <f t="shared" si="6"/>
        <v/>
      </c>
      <c r="AP60" s="162" t="s">
        <v>429</v>
      </c>
      <c r="AQ60" s="162" t="s">
        <v>429</v>
      </c>
      <c r="AR60" s="162" t="s">
        <v>429</v>
      </c>
      <c r="AS60" s="162" t="s">
        <v>429</v>
      </c>
      <c r="AT60" s="162" t="s">
        <v>429</v>
      </c>
      <c r="AU60" s="162" t="s">
        <v>429</v>
      </c>
      <c r="AV60" s="162" t="s">
        <v>429</v>
      </c>
      <c r="AW60" t="str">
        <f t="shared" si="7"/>
        <v/>
      </c>
      <c r="AX60" s="162">
        <v>50</v>
      </c>
      <c r="AY60" s="162" t="s">
        <v>2446</v>
      </c>
      <c r="AZ60" s="162">
        <v>880</v>
      </c>
      <c r="BA60" s="162">
        <v>982.5</v>
      </c>
      <c r="BB60" s="162">
        <v>10</v>
      </c>
      <c r="BC60" s="162">
        <v>5</v>
      </c>
      <c r="BD60" s="162">
        <v>48</v>
      </c>
      <c r="BE60" s="162">
        <v>40</v>
      </c>
      <c r="BF60" s="162">
        <v>40.5</v>
      </c>
      <c r="BG60">
        <f t="shared" si="8"/>
        <v>77760</v>
      </c>
    </row>
    <row r="61" spans="1:59" ht="15.75" customHeight="1">
      <c r="A61" s="157">
        <v>561566</v>
      </c>
      <c r="B61" s="158" t="s">
        <v>2447</v>
      </c>
      <c r="C61" t="s">
        <v>2448</v>
      </c>
      <c r="D61" t="s">
        <v>568</v>
      </c>
      <c r="E61" t="s">
        <v>430</v>
      </c>
      <c r="F61" t="s">
        <v>431</v>
      </c>
      <c r="G61" t="s">
        <v>432</v>
      </c>
      <c r="H61" t="s">
        <v>433</v>
      </c>
      <c r="I61" t="s">
        <v>434</v>
      </c>
      <c r="J61" t="s">
        <v>512</v>
      </c>
      <c r="K61" t="s">
        <v>1150</v>
      </c>
      <c r="L61" t="s">
        <v>429</v>
      </c>
      <c r="M61" s="159">
        <v>26.79</v>
      </c>
      <c r="N61" s="159">
        <v>39.99</v>
      </c>
      <c r="O61" s="159">
        <v>107.16</v>
      </c>
      <c r="P61" s="159">
        <v>159.96</v>
      </c>
      <c r="Q61" s="159">
        <v>26.79</v>
      </c>
      <c r="R61" s="159">
        <v>39.99</v>
      </c>
      <c r="S61" s="159">
        <v>107.16</v>
      </c>
      <c r="T61" s="159">
        <v>159.96</v>
      </c>
      <c r="U61" s="160">
        <f t="shared" si="0"/>
        <v>0</v>
      </c>
      <c r="V61" s="139" t="s">
        <v>437</v>
      </c>
      <c r="W61" s="161">
        <v>26.79</v>
      </c>
      <c r="X61" t="s">
        <v>2449</v>
      </c>
      <c r="Y61" t="s">
        <v>437</v>
      </c>
      <c r="Z61" t="s">
        <v>437</v>
      </c>
      <c r="AA61" s="162" t="s">
        <v>2450</v>
      </c>
      <c r="AB61" s="162">
        <v>6</v>
      </c>
      <c r="AC61" s="162">
        <v>7.35</v>
      </c>
      <c r="AD61" s="162">
        <v>5.5</v>
      </c>
      <c r="AE61" s="162">
        <v>10</v>
      </c>
      <c r="AF61" s="162">
        <v>16</v>
      </c>
      <c r="AG61">
        <f t="shared" si="5"/>
        <v>880</v>
      </c>
      <c r="AH61">
        <v>4</v>
      </c>
      <c r="AI61" s="162" t="s">
        <v>2451</v>
      </c>
      <c r="AJ61" s="162">
        <v>24</v>
      </c>
      <c r="AK61" s="162">
        <v>29.4</v>
      </c>
      <c r="AL61" s="162">
        <v>12</v>
      </c>
      <c r="AM61" s="162">
        <v>20</v>
      </c>
      <c r="AN61" s="162">
        <v>15</v>
      </c>
      <c r="AO61">
        <f t="shared" si="6"/>
        <v>3600</v>
      </c>
      <c r="AP61" s="162" t="s">
        <v>429</v>
      </c>
      <c r="AQ61" s="162" t="s">
        <v>429</v>
      </c>
      <c r="AR61" s="162" t="s">
        <v>429</v>
      </c>
      <c r="AS61" s="162" t="s">
        <v>429</v>
      </c>
      <c r="AT61" s="162" t="s">
        <v>429</v>
      </c>
      <c r="AU61" s="162" t="s">
        <v>429</v>
      </c>
      <c r="AV61" s="162" t="s">
        <v>429</v>
      </c>
      <c r="AW61" t="str">
        <f t="shared" si="7"/>
        <v/>
      </c>
      <c r="AX61" s="162">
        <v>96</v>
      </c>
      <c r="AY61" s="162" t="s">
        <v>2452</v>
      </c>
      <c r="AZ61" s="162">
        <v>576</v>
      </c>
      <c r="BA61" s="162">
        <v>705.6</v>
      </c>
      <c r="BB61" s="162">
        <v>3</v>
      </c>
      <c r="BC61" s="162">
        <v>32</v>
      </c>
      <c r="BD61" s="162">
        <v>48</v>
      </c>
      <c r="BE61" s="162">
        <v>40</v>
      </c>
      <c r="BF61" s="162">
        <v>47</v>
      </c>
      <c r="BG61">
        <f t="shared" si="8"/>
        <v>90240</v>
      </c>
    </row>
    <row r="62" spans="1:59" ht="15.75" customHeight="1">
      <c r="A62" s="157">
        <v>561612</v>
      </c>
      <c r="B62" s="158" t="s">
        <v>2453</v>
      </c>
      <c r="C62" t="s">
        <v>2454</v>
      </c>
      <c r="D62" t="s">
        <v>1506</v>
      </c>
      <c r="E62" t="s">
        <v>430</v>
      </c>
      <c r="F62" t="s">
        <v>431</v>
      </c>
      <c r="G62" t="s">
        <v>432</v>
      </c>
      <c r="H62" t="s">
        <v>433</v>
      </c>
      <c r="I62" t="s">
        <v>434</v>
      </c>
      <c r="J62" t="s">
        <v>512</v>
      </c>
      <c r="K62" t="s">
        <v>1150</v>
      </c>
      <c r="L62" t="s">
        <v>429</v>
      </c>
      <c r="M62" s="159">
        <v>77.959999999999994</v>
      </c>
      <c r="N62" s="159">
        <v>112.99</v>
      </c>
      <c r="O62" s="159" t="s">
        <v>429</v>
      </c>
      <c r="P62" s="159" t="s">
        <v>429</v>
      </c>
      <c r="Q62" s="159">
        <v>84.86</v>
      </c>
      <c r="R62" s="159">
        <v>122.99</v>
      </c>
      <c r="S62" s="159" t="s">
        <v>429</v>
      </c>
      <c r="T62" s="159" t="s">
        <v>429</v>
      </c>
      <c r="U62" s="160">
        <f t="shared" si="0"/>
        <v>8.8503407381184118E-2</v>
      </c>
      <c r="V62" s="139" t="s">
        <v>437</v>
      </c>
      <c r="W62" s="161">
        <v>84.86</v>
      </c>
      <c r="X62" t="s">
        <v>2455</v>
      </c>
      <c r="Y62" t="s">
        <v>437</v>
      </c>
      <c r="Z62" t="s">
        <v>437</v>
      </c>
      <c r="AA62" s="162" t="s">
        <v>2456</v>
      </c>
      <c r="AB62" s="162">
        <v>26.455200000000001</v>
      </c>
      <c r="AC62" s="162">
        <v>26.935199999999998</v>
      </c>
      <c r="AD62" s="162">
        <v>5.5</v>
      </c>
      <c r="AE62" s="162">
        <v>16</v>
      </c>
      <c r="AF62" s="162">
        <v>26</v>
      </c>
      <c r="AG62">
        <f t="shared" si="5"/>
        <v>2288</v>
      </c>
      <c r="AH62">
        <v>1</v>
      </c>
      <c r="AI62" s="162" t="s">
        <v>429</v>
      </c>
      <c r="AJ62" s="162" t="s">
        <v>429</v>
      </c>
      <c r="AK62" s="162" t="s">
        <v>429</v>
      </c>
      <c r="AL62" s="162" t="s">
        <v>429</v>
      </c>
      <c r="AM62" s="162" t="s">
        <v>429</v>
      </c>
      <c r="AN62" s="162" t="s">
        <v>429</v>
      </c>
      <c r="AO62" t="str">
        <f t="shared" si="6"/>
        <v/>
      </c>
      <c r="AP62" s="162" t="s">
        <v>429</v>
      </c>
      <c r="AQ62" s="162" t="s">
        <v>429</v>
      </c>
      <c r="AR62" s="162" t="s">
        <v>429</v>
      </c>
      <c r="AS62" s="162" t="s">
        <v>429</v>
      </c>
      <c r="AT62" s="162" t="s">
        <v>429</v>
      </c>
      <c r="AU62" s="162" t="s">
        <v>429</v>
      </c>
      <c r="AV62" s="162" t="s">
        <v>429</v>
      </c>
      <c r="AW62" t="str">
        <f t="shared" si="7"/>
        <v/>
      </c>
      <c r="AX62" s="162">
        <v>32</v>
      </c>
      <c r="AY62" s="162" t="s">
        <v>2457</v>
      </c>
      <c r="AZ62" s="162">
        <v>846.56640000000004</v>
      </c>
      <c r="BA62" s="162">
        <v>861.92639999999994</v>
      </c>
      <c r="BB62" s="162">
        <v>8</v>
      </c>
      <c r="BC62" s="162">
        <v>4</v>
      </c>
      <c r="BD62" s="162">
        <v>48</v>
      </c>
      <c r="BE62" s="162">
        <v>40</v>
      </c>
      <c r="BF62" s="162">
        <v>39.5</v>
      </c>
      <c r="BG62">
        <f t="shared" si="8"/>
        <v>75840</v>
      </c>
    </row>
    <row r="63" spans="1:59" ht="15.75" customHeight="1">
      <c r="A63" s="157">
        <v>561635</v>
      </c>
      <c r="B63" s="158" t="s">
        <v>2458</v>
      </c>
      <c r="C63" t="s">
        <v>2459</v>
      </c>
      <c r="D63" t="s">
        <v>679</v>
      </c>
      <c r="E63" t="s">
        <v>430</v>
      </c>
      <c r="F63" t="s">
        <v>431</v>
      </c>
      <c r="G63" t="s">
        <v>432</v>
      </c>
      <c r="H63" t="s">
        <v>433</v>
      </c>
      <c r="I63" t="s">
        <v>434</v>
      </c>
      <c r="J63" t="s">
        <v>512</v>
      </c>
      <c r="K63" t="s">
        <v>1150</v>
      </c>
      <c r="L63" t="s">
        <v>429</v>
      </c>
      <c r="M63" s="159">
        <v>32.82</v>
      </c>
      <c r="N63" s="159">
        <v>48.99</v>
      </c>
      <c r="O63" s="159" t="s">
        <v>429</v>
      </c>
      <c r="P63" s="159" t="s">
        <v>429</v>
      </c>
      <c r="Q63" s="159">
        <v>33.49</v>
      </c>
      <c r="R63" s="159">
        <v>49.99</v>
      </c>
      <c r="S63" s="159" t="s">
        <v>429</v>
      </c>
      <c r="T63" s="159" t="s">
        <v>429</v>
      </c>
      <c r="U63" s="160">
        <f t="shared" si="0"/>
        <v>2.0412329046744171E-2</v>
      </c>
      <c r="V63" s="139" t="s">
        <v>437</v>
      </c>
      <c r="W63" s="161">
        <v>33.49</v>
      </c>
      <c r="X63" t="s">
        <v>2460</v>
      </c>
      <c r="Y63" t="s">
        <v>437</v>
      </c>
      <c r="Z63" t="s">
        <v>437</v>
      </c>
      <c r="AA63" s="162" t="s">
        <v>2461</v>
      </c>
      <c r="AB63" s="162">
        <v>8.8184000000000005</v>
      </c>
      <c r="AC63" s="162">
        <v>8.9483999999999995</v>
      </c>
      <c r="AD63" s="162">
        <v>5.5</v>
      </c>
      <c r="AE63" s="162">
        <v>10</v>
      </c>
      <c r="AF63" s="162">
        <v>18.5</v>
      </c>
      <c r="AG63">
        <f t="shared" si="5"/>
        <v>1017.5</v>
      </c>
      <c r="AH63">
        <v>1</v>
      </c>
      <c r="AI63" s="162" t="s">
        <v>429</v>
      </c>
      <c r="AJ63" s="162" t="s">
        <v>429</v>
      </c>
      <c r="AK63" s="162" t="s">
        <v>429</v>
      </c>
      <c r="AL63" s="162" t="s">
        <v>429</v>
      </c>
      <c r="AM63" s="162" t="s">
        <v>429</v>
      </c>
      <c r="AN63" s="162" t="s">
        <v>429</v>
      </c>
      <c r="AO63" t="str">
        <f t="shared" si="6"/>
        <v/>
      </c>
      <c r="AP63" s="162" t="s">
        <v>429</v>
      </c>
      <c r="AQ63" s="162" t="s">
        <v>429</v>
      </c>
      <c r="AR63" s="162" t="s">
        <v>429</v>
      </c>
      <c r="AS63" s="162" t="s">
        <v>429</v>
      </c>
      <c r="AT63" s="162" t="s">
        <v>429</v>
      </c>
      <c r="AU63" s="162" t="s">
        <v>429</v>
      </c>
      <c r="AV63" s="162" t="s">
        <v>429</v>
      </c>
      <c r="AW63" t="str">
        <f t="shared" si="7"/>
        <v/>
      </c>
      <c r="AX63" s="162">
        <v>120</v>
      </c>
      <c r="AY63" s="162" t="s">
        <v>2462</v>
      </c>
      <c r="AZ63" s="162">
        <v>1058.2080000000001</v>
      </c>
      <c r="BA63" s="162">
        <v>1073.808</v>
      </c>
      <c r="BB63" s="162">
        <v>10</v>
      </c>
      <c r="BC63" s="162">
        <v>12</v>
      </c>
      <c r="BD63" s="162">
        <v>48</v>
      </c>
      <c r="BE63" s="162">
        <v>40</v>
      </c>
      <c r="BF63" s="162">
        <v>48</v>
      </c>
      <c r="BG63">
        <f t="shared" si="8"/>
        <v>92160</v>
      </c>
    </row>
    <row r="64" spans="1:59" ht="15.75" customHeight="1">
      <c r="A64" s="157">
        <v>562108</v>
      </c>
      <c r="B64" s="158" t="s">
        <v>2478</v>
      </c>
      <c r="C64" t="s">
        <v>2479</v>
      </c>
      <c r="D64" t="s">
        <v>621</v>
      </c>
      <c r="E64" t="s">
        <v>430</v>
      </c>
      <c r="F64" t="s">
        <v>431</v>
      </c>
      <c r="G64" t="s">
        <v>432</v>
      </c>
      <c r="H64" t="s">
        <v>433</v>
      </c>
      <c r="I64" t="s">
        <v>434</v>
      </c>
      <c r="J64" t="s">
        <v>512</v>
      </c>
      <c r="K64" t="s">
        <v>1150</v>
      </c>
      <c r="L64" t="s">
        <v>429</v>
      </c>
      <c r="M64" s="159">
        <v>72.44</v>
      </c>
      <c r="N64" s="159">
        <v>104.99</v>
      </c>
      <c r="O64" s="159" t="s">
        <v>429</v>
      </c>
      <c r="P64" s="159" t="s">
        <v>429</v>
      </c>
      <c r="Q64" s="159">
        <v>75.89</v>
      </c>
      <c r="R64" s="159">
        <v>109.99</v>
      </c>
      <c r="S64" s="159" t="s">
        <v>429</v>
      </c>
      <c r="T64" s="159" t="s">
        <v>429</v>
      </c>
      <c r="U64" s="160">
        <f t="shared" si="0"/>
        <v>4.7623583198399766E-2</v>
      </c>
      <c r="V64" s="139" t="s">
        <v>437</v>
      </c>
      <c r="W64" s="161">
        <v>75.89</v>
      </c>
      <c r="X64" t="s">
        <v>2480</v>
      </c>
      <c r="Y64" t="s">
        <v>437</v>
      </c>
      <c r="Z64" t="s">
        <v>437</v>
      </c>
      <c r="AA64" s="162" t="s">
        <v>2481</v>
      </c>
      <c r="AB64" s="162">
        <v>17.600000000000001</v>
      </c>
      <c r="AC64" s="162">
        <v>19.5</v>
      </c>
      <c r="AD64" s="162">
        <v>3.5</v>
      </c>
      <c r="AE64" s="162">
        <v>14</v>
      </c>
      <c r="AF64" s="162">
        <v>24</v>
      </c>
      <c r="AG64">
        <f t="shared" si="5"/>
        <v>1176</v>
      </c>
      <c r="AH64">
        <v>1</v>
      </c>
      <c r="AI64" s="162" t="s">
        <v>429</v>
      </c>
      <c r="AJ64" s="162" t="s">
        <v>429</v>
      </c>
      <c r="AK64" s="162" t="s">
        <v>429</v>
      </c>
      <c r="AL64" s="162" t="s">
        <v>429</v>
      </c>
      <c r="AM64" s="162" t="s">
        <v>429</v>
      </c>
      <c r="AN64" s="162" t="s">
        <v>429</v>
      </c>
      <c r="AO64" t="str">
        <f t="shared" si="6"/>
        <v/>
      </c>
      <c r="AP64" s="162" t="s">
        <v>429</v>
      </c>
      <c r="AQ64" s="162" t="s">
        <v>429</v>
      </c>
      <c r="AR64" s="162" t="s">
        <v>429</v>
      </c>
      <c r="AS64" s="162" t="s">
        <v>429</v>
      </c>
      <c r="AT64" s="162" t="s">
        <v>429</v>
      </c>
      <c r="AU64" s="162" t="s">
        <v>429</v>
      </c>
      <c r="AV64" s="162" t="s">
        <v>429</v>
      </c>
      <c r="AW64" t="str">
        <f t="shared" si="7"/>
        <v/>
      </c>
      <c r="AX64" s="162">
        <v>50</v>
      </c>
      <c r="AY64" s="162" t="s">
        <v>2482</v>
      </c>
      <c r="AZ64" s="162">
        <v>880</v>
      </c>
      <c r="BA64" s="162">
        <v>975</v>
      </c>
      <c r="BB64" s="162">
        <v>10</v>
      </c>
      <c r="BC64" s="162">
        <v>5</v>
      </c>
      <c r="BD64" s="162">
        <v>48</v>
      </c>
      <c r="BE64" s="162">
        <v>40</v>
      </c>
      <c r="BF64" s="162">
        <v>40</v>
      </c>
      <c r="BG64">
        <f t="shared" si="8"/>
        <v>76800</v>
      </c>
    </row>
    <row r="65" spans="1:59" ht="15.75" customHeight="1">
      <c r="A65" s="157">
        <v>496013</v>
      </c>
      <c r="B65" s="158" t="s">
        <v>1959</v>
      </c>
      <c r="C65" t="s">
        <v>1960</v>
      </c>
      <c r="D65" t="s">
        <v>1818</v>
      </c>
      <c r="E65" t="s">
        <v>430</v>
      </c>
      <c r="F65" t="s">
        <v>431</v>
      </c>
      <c r="G65" t="s">
        <v>432</v>
      </c>
      <c r="H65" t="s">
        <v>433</v>
      </c>
      <c r="I65" t="s">
        <v>434</v>
      </c>
      <c r="J65" t="s">
        <v>512</v>
      </c>
      <c r="K65" t="s">
        <v>1204</v>
      </c>
      <c r="L65" t="s">
        <v>429</v>
      </c>
      <c r="M65" s="159">
        <v>78.650000000000006</v>
      </c>
      <c r="N65" s="159">
        <v>113.99</v>
      </c>
      <c r="O65" s="159" t="s">
        <v>429</v>
      </c>
      <c r="P65" s="159" t="s">
        <v>429</v>
      </c>
      <c r="Q65" s="159">
        <v>79.34</v>
      </c>
      <c r="R65" s="159">
        <v>114.99</v>
      </c>
      <c r="S65" s="159" t="s">
        <v>429</v>
      </c>
      <c r="T65" s="159" t="s">
        <v>429</v>
      </c>
      <c r="U65" s="160">
        <f t="shared" si="0"/>
        <v>8.7726993595929059E-3</v>
      </c>
      <c r="V65" s="139" t="s">
        <v>437</v>
      </c>
      <c r="W65" s="161">
        <v>79.34</v>
      </c>
      <c r="X65" t="s">
        <v>1961</v>
      </c>
      <c r="Y65" t="s">
        <v>437</v>
      </c>
      <c r="Z65" t="s">
        <v>437</v>
      </c>
      <c r="AA65" s="162" t="s">
        <v>1962</v>
      </c>
      <c r="AB65" s="162">
        <v>28.66009</v>
      </c>
      <c r="AC65" s="162">
        <v>30.635940000000002</v>
      </c>
      <c r="AD65" s="162">
        <v>6.25</v>
      </c>
      <c r="AE65" s="162">
        <v>19</v>
      </c>
      <c r="AF65" s="162">
        <v>24.75</v>
      </c>
      <c r="AG65">
        <f t="shared" si="5"/>
        <v>2939.0625</v>
      </c>
      <c r="AH65">
        <v>1</v>
      </c>
      <c r="AI65" s="162" t="s">
        <v>429</v>
      </c>
      <c r="AJ65" s="162" t="s">
        <v>429</v>
      </c>
      <c r="AK65" s="162" t="s">
        <v>429</v>
      </c>
      <c r="AL65" s="162" t="s">
        <v>429</v>
      </c>
      <c r="AM65" s="162" t="s">
        <v>429</v>
      </c>
      <c r="AN65" s="162" t="s">
        <v>429</v>
      </c>
      <c r="AO65" t="str">
        <f t="shared" si="6"/>
        <v/>
      </c>
      <c r="AP65" s="162" t="s">
        <v>429</v>
      </c>
      <c r="AQ65" s="162" t="s">
        <v>429</v>
      </c>
      <c r="AR65" s="162" t="s">
        <v>429</v>
      </c>
      <c r="AS65" s="162" t="s">
        <v>429</v>
      </c>
      <c r="AT65" s="162" t="s">
        <v>429</v>
      </c>
      <c r="AU65" s="162" t="s">
        <v>429</v>
      </c>
      <c r="AV65" s="162" t="s">
        <v>429</v>
      </c>
      <c r="AW65" t="str">
        <f t="shared" si="7"/>
        <v/>
      </c>
      <c r="AX65" s="162">
        <v>28</v>
      </c>
      <c r="AY65" s="162" t="s">
        <v>1963</v>
      </c>
      <c r="AZ65" s="162">
        <v>802.48252000000002</v>
      </c>
      <c r="BA65" s="162">
        <v>857.80632000000003</v>
      </c>
      <c r="BB65" s="162">
        <v>7</v>
      </c>
      <c r="BC65" s="162">
        <v>4</v>
      </c>
      <c r="BD65" s="162">
        <v>48</v>
      </c>
      <c r="BE65" s="162">
        <v>40</v>
      </c>
      <c r="BF65" s="162">
        <v>54</v>
      </c>
      <c r="BG65">
        <f t="shared" si="8"/>
        <v>103680</v>
      </c>
    </row>
    <row r="66" spans="1:59" ht="15.75" customHeight="1">
      <c r="A66" s="157">
        <v>496204</v>
      </c>
      <c r="B66" s="158" t="s">
        <v>1964</v>
      </c>
      <c r="C66" t="s">
        <v>1965</v>
      </c>
      <c r="D66" t="s">
        <v>679</v>
      </c>
      <c r="E66" t="s">
        <v>430</v>
      </c>
      <c r="F66" t="s">
        <v>431</v>
      </c>
      <c r="G66" t="s">
        <v>432</v>
      </c>
      <c r="H66" t="s">
        <v>433</v>
      </c>
      <c r="I66" t="s">
        <v>434</v>
      </c>
      <c r="J66" t="s">
        <v>512</v>
      </c>
      <c r="K66" t="s">
        <v>1204</v>
      </c>
      <c r="L66" t="s">
        <v>429</v>
      </c>
      <c r="M66" s="159">
        <v>32.82</v>
      </c>
      <c r="N66" s="159">
        <v>48.99</v>
      </c>
      <c r="O66" s="159" t="s">
        <v>429</v>
      </c>
      <c r="P66" s="159" t="s">
        <v>429</v>
      </c>
      <c r="Q66" s="159">
        <v>32.82</v>
      </c>
      <c r="R66" s="159">
        <v>48.99</v>
      </c>
      <c r="S66" s="159" t="s">
        <v>429</v>
      </c>
      <c r="T66" s="159" t="s">
        <v>429</v>
      </c>
      <c r="U66" s="160">
        <f t="shared" si="0"/>
        <v>0</v>
      </c>
      <c r="V66" s="139" t="s">
        <v>437</v>
      </c>
      <c r="W66" s="161">
        <v>32.82</v>
      </c>
      <c r="X66" t="s">
        <v>1966</v>
      </c>
      <c r="Y66" t="s">
        <v>437</v>
      </c>
      <c r="Z66" t="s">
        <v>437</v>
      </c>
      <c r="AA66" s="162" t="s">
        <v>1967</v>
      </c>
      <c r="AB66" s="162">
        <v>8.8000000000000007</v>
      </c>
      <c r="AC66" s="162">
        <v>9.68</v>
      </c>
      <c r="AD66" s="162">
        <v>5.25</v>
      </c>
      <c r="AE66" s="162">
        <v>10</v>
      </c>
      <c r="AF66" s="162">
        <v>19</v>
      </c>
      <c r="AG66">
        <f t="shared" si="5"/>
        <v>997.5</v>
      </c>
      <c r="AH66">
        <v>1</v>
      </c>
      <c r="AI66" s="162" t="s">
        <v>429</v>
      </c>
      <c r="AJ66" s="162" t="s">
        <v>429</v>
      </c>
      <c r="AK66" s="162" t="s">
        <v>429</v>
      </c>
      <c r="AL66" s="162" t="s">
        <v>429</v>
      </c>
      <c r="AM66" s="162" t="s">
        <v>429</v>
      </c>
      <c r="AN66" s="162" t="s">
        <v>429</v>
      </c>
      <c r="AO66" t="str">
        <f t="shared" si="6"/>
        <v/>
      </c>
      <c r="AP66" s="162" t="s">
        <v>429</v>
      </c>
      <c r="AQ66" s="162" t="s">
        <v>429</v>
      </c>
      <c r="AR66" s="162" t="s">
        <v>429</v>
      </c>
      <c r="AS66" s="162" t="s">
        <v>429</v>
      </c>
      <c r="AT66" s="162" t="s">
        <v>429</v>
      </c>
      <c r="AU66" s="162" t="s">
        <v>429</v>
      </c>
      <c r="AV66" s="162" t="s">
        <v>429</v>
      </c>
      <c r="AW66" t="str">
        <f t="shared" si="7"/>
        <v/>
      </c>
      <c r="AX66" s="162">
        <v>120</v>
      </c>
      <c r="AY66" s="162" t="s">
        <v>1968</v>
      </c>
      <c r="AZ66" s="162">
        <v>1056</v>
      </c>
      <c r="BA66" s="162">
        <v>1161.5999999999999</v>
      </c>
      <c r="BB66" s="162">
        <v>10</v>
      </c>
      <c r="BC66" s="162">
        <v>12</v>
      </c>
      <c r="BD66" s="162">
        <v>48</v>
      </c>
      <c r="BE66" s="162">
        <v>40</v>
      </c>
      <c r="BF66" s="162">
        <v>47</v>
      </c>
      <c r="BG66">
        <f t="shared" si="8"/>
        <v>90240</v>
      </c>
    </row>
    <row r="67" spans="1:59" ht="15.75" customHeight="1">
      <c r="A67" s="157">
        <v>496209</v>
      </c>
      <c r="B67" s="158" t="s">
        <v>1969</v>
      </c>
      <c r="C67" t="s">
        <v>1970</v>
      </c>
      <c r="D67" t="s">
        <v>753</v>
      </c>
      <c r="E67" t="s">
        <v>430</v>
      </c>
      <c r="F67" t="s">
        <v>431</v>
      </c>
      <c r="G67" t="s">
        <v>432</v>
      </c>
      <c r="H67" t="s">
        <v>433</v>
      </c>
      <c r="I67" t="s">
        <v>434</v>
      </c>
      <c r="J67" t="s">
        <v>512</v>
      </c>
      <c r="K67" t="s">
        <v>1204</v>
      </c>
      <c r="L67" t="s">
        <v>429</v>
      </c>
      <c r="M67" s="159">
        <v>57.26</v>
      </c>
      <c r="N67" s="159">
        <v>82.99</v>
      </c>
      <c r="O67" s="159" t="s">
        <v>429</v>
      </c>
      <c r="P67" s="159" t="s">
        <v>429</v>
      </c>
      <c r="Q67" s="159">
        <v>62.09</v>
      </c>
      <c r="R67" s="159">
        <v>89.99</v>
      </c>
      <c r="S67" s="159" t="s">
        <v>429</v>
      </c>
      <c r="T67" s="159" t="s">
        <v>429</v>
      </c>
      <c r="U67" s="160">
        <f t="shared" ref="U67:U130" si="9">IFERROR(R67/N67-1,"")</f>
        <v>8.4347511748403381E-2</v>
      </c>
      <c r="V67" s="139" t="s">
        <v>437</v>
      </c>
      <c r="W67" s="161">
        <v>62.09</v>
      </c>
      <c r="X67" t="s">
        <v>1971</v>
      </c>
      <c r="Y67" t="s">
        <v>437</v>
      </c>
      <c r="Z67" t="s">
        <v>437</v>
      </c>
      <c r="AA67" s="162" t="s">
        <v>1972</v>
      </c>
      <c r="AB67" s="162">
        <v>19.8416</v>
      </c>
      <c r="AC67" s="162">
        <v>21.138739999999999</v>
      </c>
      <c r="AD67" s="162">
        <v>5</v>
      </c>
      <c r="AE67" s="162">
        <v>16.25</v>
      </c>
      <c r="AF67" s="162">
        <v>25</v>
      </c>
      <c r="AG67">
        <f t="shared" si="5"/>
        <v>2031.25</v>
      </c>
      <c r="AH67">
        <v>1</v>
      </c>
      <c r="AI67" s="162" t="s">
        <v>429</v>
      </c>
      <c r="AJ67" s="162" t="s">
        <v>429</v>
      </c>
      <c r="AK67" s="162" t="s">
        <v>429</v>
      </c>
      <c r="AL67" s="162" t="s">
        <v>429</v>
      </c>
      <c r="AM67" s="162" t="s">
        <v>429</v>
      </c>
      <c r="AN67" s="162" t="s">
        <v>429</v>
      </c>
      <c r="AO67" t="str">
        <f t="shared" si="6"/>
        <v/>
      </c>
      <c r="AP67" s="162" t="s">
        <v>429</v>
      </c>
      <c r="AQ67" s="162" t="s">
        <v>429</v>
      </c>
      <c r="AR67" s="162" t="s">
        <v>429</v>
      </c>
      <c r="AS67" s="162" t="s">
        <v>429</v>
      </c>
      <c r="AT67" s="162" t="s">
        <v>429</v>
      </c>
      <c r="AU67" s="162" t="s">
        <v>429</v>
      </c>
      <c r="AV67" s="162" t="s">
        <v>429</v>
      </c>
      <c r="AW67" t="str">
        <f t="shared" si="7"/>
        <v/>
      </c>
      <c r="AX67" s="162">
        <v>45</v>
      </c>
      <c r="AY67" s="162" t="s">
        <v>1973</v>
      </c>
      <c r="AZ67" s="162">
        <v>892.87199999999996</v>
      </c>
      <c r="BA67" s="162">
        <v>951.24329999999998</v>
      </c>
      <c r="BB67" s="162">
        <v>9</v>
      </c>
      <c r="BC67" s="162">
        <v>5</v>
      </c>
      <c r="BD67" s="162">
        <v>48</v>
      </c>
      <c r="BE67" s="162">
        <v>40</v>
      </c>
      <c r="BF67" s="162">
        <v>50.08</v>
      </c>
      <c r="BG67">
        <f t="shared" si="8"/>
        <v>96153.599999999991</v>
      </c>
    </row>
    <row r="68" spans="1:59" ht="15.75" customHeight="1">
      <c r="A68" s="157">
        <v>498308</v>
      </c>
      <c r="B68" s="158" t="s">
        <v>1974</v>
      </c>
      <c r="C68" t="s">
        <v>1975</v>
      </c>
      <c r="D68" t="s">
        <v>621</v>
      </c>
      <c r="E68" t="s">
        <v>430</v>
      </c>
      <c r="F68" t="s">
        <v>431</v>
      </c>
      <c r="G68" t="s">
        <v>432</v>
      </c>
      <c r="H68" t="s">
        <v>433</v>
      </c>
      <c r="I68" t="s">
        <v>434</v>
      </c>
      <c r="J68" t="s">
        <v>435</v>
      </c>
      <c r="K68" t="s">
        <v>647</v>
      </c>
      <c r="L68" t="s">
        <v>429</v>
      </c>
      <c r="M68" s="159">
        <v>57.26</v>
      </c>
      <c r="N68" s="159">
        <v>82.99</v>
      </c>
      <c r="O68" s="159" t="s">
        <v>429</v>
      </c>
      <c r="P68" s="159" t="s">
        <v>429</v>
      </c>
      <c r="Q68" s="159">
        <v>62.09</v>
      </c>
      <c r="R68" s="159">
        <v>89.99</v>
      </c>
      <c r="S68" s="159" t="s">
        <v>429</v>
      </c>
      <c r="T68" s="159" t="s">
        <v>429</v>
      </c>
      <c r="U68" s="160">
        <f t="shared" si="9"/>
        <v>8.4347511748403381E-2</v>
      </c>
      <c r="V68" s="139" t="s">
        <v>437</v>
      </c>
      <c r="W68" s="161">
        <v>62.09</v>
      </c>
      <c r="X68" t="s">
        <v>1976</v>
      </c>
      <c r="Y68" t="s">
        <v>437</v>
      </c>
      <c r="Z68" t="s">
        <v>437</v>
      </c>
      <c r="AA68" s="162" t="s">
        <v>1977</v>
      </c>
      <c r="AB68" s="162">
        <v>17.636980000000001</v>
      </c>
      <c r="AC68" s="162">
        <v>18.968160000000001</v>
      </c>
      <c r="AD68" s="162">
        <v>5</v>
      </c>
      <c r="AE68" s="162">
        <v>16.25</v>
      </c>
      <c r="AF68" s="162">
        <v>25</v>
      </c>
      <c r="AG68">
        <f t="shared" si="5"/>
        <v>2031.25</v>
      </c>
      <c r="AH68">
        <v>1</v>
      </c>
      <c r="AI68" s="162" t="s">
        <v>429</v>
      </c>
      <c r="AJ68" s="162" t="s">
        <v>429</v>
      </c>
      <c r="AK68" s="162" t="s">
        <v>429</v>
      </c>
      <c r="AL68" s="162" t="s">
        <v>429</v>
      </c>
      <c r="AM68" s="162" t="s">
        <v>429</v>
      </c>
      <c r="AN68" s="162" t="s">
        <v>429</v>
      </c>
      <c r="AO68" t="str">
        <f t="shared" si="6"/>
        <v/>
      </c>
      <c r="AP68" s="162" t="s">
        <v>429</v>
      </c>
      <c r="AQ68" s="162" t="s">
        <v>429</v>
      </c>
      <c r="AR68" s="162" t="s">
        <v>429</v>
      </c>
      <c r="AS68" s="162" t="s">
        <v>429</v>
      </c>
      <c r="AT68" s="162" t="s">
        <v>429</v>
      </c>
      <c r="AU68" s="162" t="s">
        <v>429</v>
      </c>
      <c r="AV68" s="162" t="s">
        <v>429</v>
      </c>
      <c r="AW68" t="str">
        <f t="shared" si="7"/>
        <v/>
      </c>
      <c r="AX68" s="162">
        <v>45</v>
      </c>
      <c r="AY68" s="162" t="s">
        <v>1978</v>
      </c>
      <c r="AZ68" s="162">
        <v>793.66409999999996</v>
      </c>
      <c r="BA68" s="162">
        <v>853.56719999999996</v>
      </c>
      <c r="BB68" s="162">
        <v>9</v>
      </c>
      <c r="BC68" s="162">
        <v>5</v>
      </c>
      <c r="BD68" s="162">
        <v>48</v>
      </c>
      <c r="BE68" s="162">
        <v>40</v>
      </c>
      <c r="BF68" s="162">
        <v>50</v>
      </c>
      <c r="BG68">
        <f t="shared" si="8"/>
        <v>96000</v>
      </c>
    </row>
    <row r="69" spans="1:59" ht="15.75" customHeight="1">
      <c r="A69" s="157">
        <v>498340</v>
      </c>
      <c r="B69" s="158" t="s">
        <v>1979</v>
      </c>
      <c r="C69" t="s">
        <v>1980</v>
      </c>
      <c r="D69" t="s">
        <v>673</v>
      </c>
      <c r="E69" t="s">
        <v>430</v>
      </c>
      <c r="F69" t="s">
        <v>431</v>
      </c>
      <c r="G69" t="s">
        <v>432</v>
      </c>
      <c r="H69" t="s">
        <v>433</v>
      </c>
      <c r="I69" t="s">
        <v>434</v>
      </c>
      <c r="J69" t="s">
        <v>435</v>
      </c>
      <c r="K69" t="s">
        <v>647</v>
      </c>
      <c r="L69" t="s">
        <v>429</v>
      </c>
      <c r="M69" s="159">
        <v>32.82</v>
      </c>
      <c r="N69" s="159">
        <v>48.99</v>
      </c>
      <c r="O69" s="159" t="s">
        <v>429</v>
      </c>
      <c r="P69" s="159" t="s">
        <v>429</v>
      </c>
      <c r="Q69" s="159">
        <v>33.49</v>
      </c>
      <c r="R69" s="159">
        <v>49.99</v>
      </c>
      <c r="S69" s="159" t="s">
        <v>429</v>
      </c>
      <c r="T69" s="159" t="s">
        <v>429</v>
      </c>
      <c r="U69" s="160">
        <f t="shared" si="9"/>
        <v>2.0412329046744171E-2</v>
      </c>
      <c r="V69" s="139" t="s">
        <v>437</v>
      </c>
      <c r="W69" s="161">
        <v>33.49</v>
      </c>
      <c r="X69" t="s">
        <v>1981</v>
      </c>
      <c r="Y69" t="s">
        <v>437</v>
      </c>
      <c r="Z69" t="s">
        <v>437</v>
      </c>
      <c r="AA69" s="162" t="s">
        <v>1982</v>
      </c>
      <c r="AB69" s="162">
        <v>7.7</v>
      </c>
      <c r="AC69" s="162">
        <v>8.58</v>
      </c>
      <c r="AD69" s="162">
        <v>5.25</v>
      </c>
      <c r="AE69" s="162">
        <v>10</v>
      </c>
      <c r="AF69" s="162">
        <v>19</v>
      </c>
      <c r="AG69">
        <f t="shared" si="5"/>
        <v>997.5</v>
      </c>
      <c r="AH69">
        <v>1</v>
      </c>
      <c r="AI69" s="162" t="s">
        <v>429</v>
      </c>
      <c r="AJ69" s="162" t="s">
        <v>429</v>
      </c>
      <c r="AK69" s="162" t="s">
        <v>429</v>
      </c>
      <c r="AL69" s="162" t="s">
        <v>429</v>
      </c>
      <c r="AM69" s="162" t="s">
        <v>429</v>
      </c>
      <c r="AN69" s="162" t="s">
        <v>429</v>
      </c>
      <c r="AO69" t="str">
        <f t="shared" si="6"/>
        <v/>
      </c>
      <c r="AP69" s="162" t="s">
        <v>429</v>
      </c>
      <c r="AQ69" s="162" t="s">
        <v>429</v>
      </c>
      <c r="AR69" s="162" t="s">
        <v>429</v>
      </c>
      <c r="AS69" s="162" t="s">
        <v>429</v>
      </c>
      <c r="AT69" s="162" t="s">
        <v>429</v>
      </c>
      <c r="AU69" s="162" t="s">
        <v>429</v>
      </c>
      <c r="AV69" s="162" t="s">
        <v>429</v>
      </c>
      <c r="AW69" t="str">
        <f t="shared" si="7"/>
        <v/>
      </c>
      <c r="AX69" s="162">
        <v>120</v>
      </c>
      <c r="AY69" s="162" t="s">
        <v>1983</v>
      </c>
      <c r="AZ69" s="162">
        <v>924</v>
      </c>
      <c r="BA69" s="162">
        <v>1029.5999999999999</v>
      </c>
      <c r="BB69" s="162">
        <v>10</v>
      </c>
      <c r="BC69" s="162">
        <v>12</v>
      </c>
      <c r="BD69" s="162">
        <v>48</v>
      </c>
      <c r="BE69" s="162">
        <v>40</v>
      </c>
      <c r="BF69" s="162">
        <v>47</v>
      </c>
      <c r="BG69">
        <f t="shared" si="8"/>
        <v>90240</v>
      </c>
    </row>
    <row r="70" spans="1:59" ht="15.75" customHeight="1">
      <c r="A70" s="157">
        <v>498404</v>
      </c>
      <c r="B70" s="158" t="s">
        <v>1984</v>
      </c>
      <c r="C70" t="s">
        <v>1985</v>
      </c>
      <c r="D70" t="s">
        <v>679</v>
      </c>
      <c r="E70" t="s">
        <v>430</v>
      </c>
      <c r="F70" t="s">
        <v>431</v>
      </c>
      <c r="G70" t="s">
        <v>432</v>
      </c>
      <c r="H70" t="s">
        <v>433</v>
      </c>
      <c r="I70" t="s">
        <v>434</v>
      </c>
      <c r="J70" t="s">
        <v>435</v>
      </c>
      <c r="K70" t="s">
        <v>647</v>
      </c>
      <c r="L70" t="s">
        <v>429</v>
      </c>
      <c r="M70" s="159">
        <v>37.25</v>
      </c>
      <c r="N70" s="159">
        <v>53.99</v>
      </c>
      <c r="O70" s="159" t="s">
        <v>429</v>
      </c>
      <c r="P70" s="159" t="s">
        <v>429</v>
      </c>
      <c r="Q70" s="159">
        <v>37.94</v>
      </c>
      <c r="R70" s="159">
        <v>54.99</v>
      </c>
      <c r="S70" s="159" t="s">
        <v>429</v>
      </c>
      <c r="T70" s="159" t="s">
        <v>429</v>
      </c>
      <c r="U70" s="160">
        <f t="shared" si="9"/>
        <v>1.8521948508983144E-2</v>
      </c>
      <c r="V70" s="139" t="s">
        <v>437</v>
      </c>
      <c r="W70" s="161">
        <v>37.94</v>
      </c>
      <c r="X70" t="s">
        <v>1986</v>
      </c>
      <c r="Y70" t="s">
        <v>437</v>
      </c>
      <c r="Z70" t="s">
        <v>437</v>
      </c>
      <c r="AA70" s="162" t="s">
        <v>1987</v>
      </c>
      <c r="AB70" s="162">
        <v>8.8000000000000007</v>
      </c>
      <c r="AC70" s="162">
        <v>9.68</v>
      </c>
      <c r="AD70" s="162">
        <v>5.25</v>
      </c>
      <c r="AE70" s="162">
        <v>10</v>
      </c>
      <c r="AF70" s="162">
        <v>19</v>
      </c>
      <c r="AG70">
        <f t="shared" si="5"/>
        <v>997.5</v>
      </c>
      <c r="AH70">
        <v>1</v>
      </c>
      <c r="AI70" s="162" t="s">
        <v>429</v>
      </c>
      <c r="AJ70" s="162" t="s">
        <v>429</v>
      </c>
      <c r="AK70" s="162" t="s">
        <v>429</v>
      </c>
      <c r="AL70" s="162" t="s">
        <v>429</v>
      </c>
      <c r="AM70" s="162" t="s">
        <v>429</v>
      </c>
      <c r="AN70" s="162" t="s">
        <v>429</v>
      </c>
      <c r="AO70" t="str">
        <f t="shared" si="6"/>
        <v/>
      </c>
      <c r="AP70" s="162" t="s">
        <v>429</v>
      </c>
      <c r="AQ70" s="162" t="s">
        <v>429</v>
      </c>
      <c r="AR70" s="162" t="s">
        <v>429</v>
      </c>
      <c r="AS70" s="162" t="s">
        <v>429</v>
      </c>
      <c r="AT70" s="162" t="s">
        <v>429</v>
      </c>
      <c r="AU70" s="162" t="s">
        <v>429</v>
      </c>
      <c r="AV70" s="162" t="s">
        <v>429</v>
      </c>
      <c r="AW70" t="str">
        <f t="shared" si="7"/>
        <v/>
      </c>
      <c r="AX70" s="162">
        <v>120</v>
      </c>
      <c r="AY70" s="162" t="s">
        <v>1988</v>
      </c>
      <c r="AZ70" s="162">
        <v>1056</v>
      </c>
      <c r="BA70" s="162">
        <v>1161.5999999999999</v>
      </c>
      <c r="BB70" s="162">
        <v>10</v>
      </c>
      <c r="BC70" s="162">
        <v>12</v>
      </c>
      <c r="BD70" s="162">
        <v>48</v>
      </c>
      <c r="BE70" s="162">
        <v>40</v>
      </c>
      <c r="BF70" s="162">
        <v>47</v>
      </c>
      <c r="BG70">
        <f t="shared" si="8"/>
        <v>90240</v>
      </c>
    </row>
    <row r="71" spans="1:59" ht="15.75" customHeight="1">
      <c r="A71" s="157">
        <v>562135</v>
      </c>
      <c r="B71" s="158" t="s">
        <v>2483</v>
      </c>
      <c r="C71" t="s">
        <v>2484</v>
      </c>
      <c r="D71" t="s">
        <v>673</v>
      </c>
      <c r="E71" t="s">
        <v>430</v>
      </c>
      <c r="F71" t="s">
        <v>431</v>
      </c>
      <c r="G71" t="s">
        <v>432</v>
      </c>
      <c r="H71" t="s">
        <v>433</v>
      </c>
      <c r="I71" t="s">
        <v>434</v>
      </c>
      <c r="J71" t="s">
        <v>512</v>
      </c>
      <c r="K71" t="s">
        <v>1150</v>
      </c>
      <c r="L71" t="s">
        <v>429</v>
      </c>
      <c r="M71" s="159">
        <v>40.19</v>
      </c>
      <c r="N71" s="159">
        <v>59.99</v>
      </c>
      <c r="O71" s="159">
        <v>160.76</v>
      </c>
      <c r="P71" s="159">
        <v>239.96</v>
      </c>
      <c r="Q71" s="159">
        <v>40.19</v>
      </c>
      <c r="R71" s="159">
        <v>59.99</v>
      </c>
      <c r="S71" s="159">
        <v>160.76</v>
      </c>
      <c r="T71" s="159">
        <v>239.96</v>
      </c>
      <c r="U71" s="160">
        <f t="shared" si="9"/>
        <v>0</v>
      </c>
      <c r="V71" s="139" t="s">
        <v>437</v>
      </c>
      <c r="W71" s="161">
        <v>40.19</v>
      </c>
      <c r="X71" t="s">
        <v>2485</v>
      </c>
      <c r="Y71" t="s">
        <v>437</v>
      </c>
      <c r="Z71" t="s">
        <v>437</v>
      </c>
      <c r="AA71" s="162" t="s">
        <v>2486</v>
      </c>
      <c r="AB71" s="162">
        <v>7.7</v>
      </c>
      <c r="AC71" s="162">
        <v>8.81</v>
      </c>
      <c r="AD71" s="162">
        <v>5.5</v>
      </c>
      <c r="AE71" s="162">
        <v>10</v>
      </c>
      <c r="AF71" s="162">
        <v>16</v>
      </c>
      <c r="AG71">
        <f t="shared" si="5"/>
        <v>880</v>
      </c>
      <c r="AH71">
        <v>4</v>
      </c>
      <c r="AI71" s="162" t="s">
        <v>2487</v>
      </c>
      <c r="AJ71" s="162">
        <v>30.8</v>
      </c>
      <c r="AK71" s="162">
        <v>35.24</v>
      </c>
      <c r="AL71" s="162">
        <v>12</v>
      </c>
      <c r="AM71" s="162">
        <v>20</v>
      </c>
      <c r="AN71" s="162">
        <v>15</v>
      </c>
      <c r="AO71">
        <f t="shared" si="6"/>
        <v>3600</v>
      </c>
      <c r="AP71" s="162" t="s">
        <v>429</v>
      </c>
      <c r="AQ71" s="162" t="s">
        <v>429</v>
      </c>
      <c r="AR71" s="162" t="s">
        <v>429</v>
      </c>
      <c r="AS71" s="162" t="s">
        <v>429</v>
      </c>
      <c r="AT71" s="162" t="s">
        <v>429</v>
      </c>
      <c r="AU71" s="162" t="s">
        <v>429</v>
      </c>
      <c r="AV71" s="162" t="s">
        <v>429</v>
      </c>
      <c r="AW71" t="str">
        <f t="shared" si="7"/>
        <v/>
      </c>
      <c r="AX71" s="162">
        <v>96</v>
      </c>
      <c r="AY71" s="162" t="s">
        <v>2488</v>
      </c>
      <c r="AZ71" s="162">
        <v>739.2</v>
      </c>
      <c r="BA71" s="162">
        <v>845.76</v>
      </c>
      <c r="BB71" s="162">
        <v>3</v>
      </c>
      <c r="BC71" s="162">
        <v>32</v>
      </c>
      <c r="BD71" s="162">
        <v>48</v>
      </c>
      <c r="BE71" s="162">
        <v>40</v>
      </c>
      <c r="BF71" s="162">
        <v>47</v>
      </c>
      <c r="BG71">
        <f t="shared" si="8"/>
        <v>90240</v>
      </c>
    </row>
    <row r="72" spans="1:59" ht="15.75" customHeight="1">
      <c r="A72" s="157">
        <v>565105</v>
      </c>
      <c r="B72" s="158" t="s">
        <v>2552</v>
      </c>
      <c r="C72" t="s">
        <v>2553</v>
      </c>
      <c r="D72" t="s">
        <v>2387</v>
      </c>
      <c r="E72" t="s">
        <v>430</v>
      </c>
      <c r="F72" t="s">
        <v>431</v>
      </c>
      <c r="G72" t="s">
        <v>432</v>
      </c>
      <c r="H72" t="s">
        <v>433</v>
      </c>
      <c r="I72" t="s">
        <v>434</v>
      </c>
      <c r="J72" t="s">
        <v>435</v>
      </c>
      <c r="K72" t="s">
        <v>1150</v>
      </c>
      <c r="L72" t="s">
        <v>429</v>
      </c>
      <c r="M72" s="159">
        <v>24.78</v>
      </c>
      <c r="N72" s="159">
        <v>36.99</v>
      </c>
      <c r="O72" s="159">
        <v>99.12</v>
      </c>
      <c r="P72" s="159">
        <v>147.96</v>
      </c>
      <c r="Q72" s="159">
        <v>24.78</v>
      </c>
      <c r="R72" s="159">
        <v>36.99</v>
      </c>
      <c r="S72" s="159">
        <v>99.12</v>
      </c>
      <c r="T72" s="159">
        <v>147.96</v>
      </c>
      <c r="U72" s="160">
        <f t="shared" si="9"/>
        <v>0</v>
      </c>
      <c r="V72" s="139" t="s">
        <v>437</v>
      </c>
      <c r="W72" s="161">
        <v>24.78</v>
      </c>
      <c r="X72" t="s">
        <v>2554</v>
      </c>
      <c r="Y72" t="s">
        <v>437</v>
      </c>
      <c r="Z72" t="s">
        <v>437</v>
      </c>
      <c r="AA72" s="162" t="s">
        <v>2555</v>
      </c>
      <c r="AB72" s="162">
        <v>5.5</v>
      </c>
      <c r="AC72" s="162">
        <v>6.1757400000000002</v>
      </c>
      <c r="AD72" s="162">
        <v>4.5</v>
      </c>
      <c r="AE72" s="162">
        <v>9.5</v>
      </c>
      <c r="AF72" s="162">
        <v>16</v>
      </c>
      <c r="AG72">
        <f t="shared" si="5"/>
        <v>684</v>
      </c>
      <c r="AH72">
        <v>4</v>
      </c>
      <c r="AI72" s="162" t="s">
        <v>2556</v>
      </c>
      <c r="AJ72" s="162">
        <v>22</v>
      </c>
      <c r="AK72" s="162">
        <v>24.702960000000001</v>
      </c>
      <c r="AL72" s="162">
        <v>20</v>
      </c>
      <c r="AM72" s="162">
        <v>12</v>
      </c>
      <c r="AN72" s="162">
        <v>14.5</v>
      </c>
      <c r="AO72">
        <f t="shared" si="6"/>
        <v>3480</v>
      </c>
      <c r="AP72" s="162" t="s">
        <v>429</v>
      </c>
      <c r="AQ72" s="162" t="s">
        <v>429</v>
      </c>
      <c r="AR72" s="162" t="s">
        <v>429</v>
      </c>
      <c r="AS72" s="162" t="s">
        <v>429</v>
      </c>
      <c r="AT72" s="162" t="s">
        <v>429</v>
      </c>
      <c r="AU72" s="162" t="s">
        <v>429</v>
      </c>
      <c r="AV72" s="162" t="s">
        <v>429</v>
      </c>
      <c r="AW72" t="str">
        <f t="shared" si="7"/>
        <v/>
      </c>
      <c r="AX72" s="162">
        <v>96</v>
      </c>
      <c r="AY72" s="162" t="s">
        <v>2557</v>
      </c>
      <c r="AZ72" s="162">
        <v>528</v>
      </c>
      <c r="BA72" s="162">
        <v>592.87103999999999</v>
      </c>
      <c r="BB72" s="162">
        <v>3</v>
      </c>
      <c r="BC72" s="162">
        <v>32</v>
      </c>
      <c r="BD72" s="162">
        <v>48</v>
      </c>
      <c r="BE72" s="162">
        <v>40</v>
      </c>
      <c r="BF72" s="162">
        <v>49</v>
      </c>
      <c r="BG72">
        <f t="shared" si="8"/>
        <v>94080</v>
      </c>
    </row>
    <row r="73" spans="1:59" ht="15.75" customHeight="1">
      <c r="A73" s="157">
        <v>565117</v>
      </c>
      <c r="B73" s="158" t="s">
        <v>2558</v>
      </c>
      <c r="C73" t="s">
        <v>2559</v>
      </c>
      <c r="D73" t="s">
        <v>621</v>
      </c>
      <c r="E73" t="s">
        <v>430</v>
      </c>
      <c r="F73" t="s">
        <v>431</v>
      </c>
      <c r="G73" t="s">
        <v>432</v>
      </c>
      <c r="H73" t="s">
        <v>433</v>
      </c>
      <c r="I73" t="s">
        <v>434</v>
      </c>
      <c r="J73" t="s">
        <v>435</v>
      </c>
      <c r="K73" t="s">
        <v>1150</v>
      </c>
      <c r="L73" t="s">
        <v>429</v>
      </c>
      <c r="M73" s="159">
        <v>64.16</v>
      </c>
      <c r="N73" s="159">
        <v>92.99</v>
      </c>
      <c r="O73" s="159" t="s">
        <v>429</v>
      </c>
      <c r="P73" s="159" t="s">
        <v>429</v>
      </c>
      <c r="Q73" s="159">
        <v>68.989999999999995</v>
      </c>
      <c r="R73" s="159">
        <v>99.99</v>
      </c>
      <c r="S73" s="159" t="s">
        <v>429</v>
      </c>
      <c r="T73" s="159" t="s">
        <v>429</v>
      </c>
      <c r="U73" s="160">
        <f t="shared" si="9"/>
        <v>7.52769114958598E-2</v>
      </c>
      <c r="V73" s="139" t="s">
        <v>437</v>
      </c>
      <c r="W73" s="161">
        <v>68.989999999999995</v>
      </c>
      <c r="X73" t="s">
        <v>2560</v>
      </c>
      <c r="Y73" t="s">
        <v>437</v>
      </c>
      <c r="Z73" t="s">
        <v>437</v>
      </c>
      <c r="AA73" s="162" t="s">
        <v>2561</v>
      </c>
      <c r="AB73" s="162">
        <v>17.600000000000001</v>
      </c>
      <c r="AC73" s="162">
        <v>19.031199999999998</v>
      </c>
      <c r="AD73" s="162">
        <v>5</v>
      </c>
      <c r="AE73" s="162">
        <v>17.75</v>
      </c>
      <c r="AF73" s="162">
        <v>25</v>
      </c>
      <c r="AG73">
        <f t="shared" si="5"/>
        <v>2218.75</v>
      </c>
      <c r="AH73">
        <v>1</v>
      </c>
      <c r="AI73" s="162" t="s">
        <v>429</v>
      </c>
      <c r="AJ73" s="162" t="s">
        <v>429</v>
      </c>
      <c r="AK73" s="162" t="s">
        <v>429</v>
      </c>
      <c r="AL73" s="162" t="s">
        <v>429</v>
      </c>
      <c r="AM73" s="162" t="s">
        <v>429</v>
      </c>
      <c r="AN73" s="162" t="s">
        <v>429</v>
      </c>
      <c r="AO73" t="str">
        <f t="shared" si="6"/>
        <v/>
      </c>
      <c r="AP73" s="162" t="s">
        <v>429</v>
      </c>
      <c r="AQ73" s="162" t="s">
        <v>429</v>
      </c>
      <c r="AR73" s="162" t="s">
        <v>429</v>
      </c>
      <c r="AS73" s="162" t="s">
        <v>429</v>
      </c>
      <c r="AT73" s="162" t="s">
        <v>429</v>
      </c>
      <c r="AU73" s="162" t="s">
        <v>429</v>
      </c>
      <c r="AV73" s="162" t="s">
        <v>429</v>
      </c>
      <c r="AW73" t="str">
        <f t="shared" si="7"/>
        <v/>
      </c>
      <c r="AX73" s="162">
        <v>50</v>
      </c>
      <c r="AY73" s="162" t="s">
        <v>2562</v>
      </c>
      <c r="AZ73" s="162">
        <v>880</v>
      </c>
      <c r="BA73" s="162">
        <v>951.56</v>
      </c>
      <c r="BB73" s="162">
        <v>10</v>
      </c>
      <c r="BC73" s="162">
        <v>5</v>
      </c>
      <c r="BD73" s="162">
        <v>48</v>
      </c>
      <c r="BE73" s="162">
        <v>40</v>
      </c>
      <c r="BF73" s="162">
        <v>48</v>
      </c>
      <c r="BG73">
        <f t="shared" si="8"/>
        <v>92160</v>
      </c>
    </row>
    <row r="74" spans="1:59" ht="15.75" customHeight="1">
      <c r="A74" s="157">
        <v>175033</v>
      </c>
      <c r="B74" s="158" t="s">
        <v>590</v>
      </c>
      <c r="C74" t="s">
        <v>591</v>
      </c>
      <c r="D74" t="s">
        <v>173</v>
      </c>
      <c r="E74" t="s">
        <v>430</v>
      </c>
      <c r="F74" t="s">
        <v>431</v>
      </c>
      <c r="G74" t="s">
        <v>432</v>
      </c>
      <c r="H74" t="s">
        <v>592</v>
      </c>
      <c r="I74" t="s">
        <v>479</v>
      </c>
      <c r="J74" t="s">
        <v>435</v>
      </c>
      <c r="K74" t="s">
        <v>593</v>
      </c>
      <c r="L74" t="s">
        <v>429</v>
      </c>
      <c r="M74" s="159">
        <v>21.38</v>
      </c>
      <c r="N74" s="159">
        <v>30.99</v>
      </c>
      <c r="O74" s="159" t="s">
        <v>429</v>
      </c>
      <c r="P74" s="159" t="s">
        <v>429</v>
      </c>
      <c r="Q74" s="159">
        <v>21.38</v>
      </c>
      <c r="R74" s="159">
        <v>30.99</v>
      </c>
      <c r="S74" s="159" t="s">
        <v>429</v>
      </c>
      <c r="T74" s="159" t="s">
        <v>429</v>
      </c>
      <c r="U74" s="160">
        <f t="shared" si="9"/>
        <v>0</v>
      </c>
      <c r="V74" s="139" t="s">
        <v>437</v>
      </c>
      <c r="W74" s="161">
        <v>21.38</v>
      </c>
      <c r="X74" t="s">
        <v>594</v>
      </c>
      <c r="Y74" t="s">
        <v>437</v>
      </c>
      <c r="Z74" t="s">
        <v>437</v>
      </c>
      <c r="AA74" s="162" t="s">
        <v>595</v>
      </c>
      <c r="AB74" s="162">
        <v>3.5</v>
      </c>
      <c r="AC74" s="162">
        <v>4.3099999999999996</v>
      </c>
      <c r="AD74" s="162">
        <v>6.9</v>
      </c>
      <c r="AE74" s="162">
        <v>9.75</v>
      </c>
      <c r="AF74" s="162">
        <v>7.75</v>
      </c>
      <c r="AG74">
        <f t="shared" si="5"/>
        <v>521.38125000000002</v>
      </c>
      <c r="AH74">
        <v>1</v>
      </c>
      <c r="AI74" s="162" t="s">
        <v>429</v>
      </c>
      <c r="AJ74" s="162" t="s">
        <v>429</v>
      </c>
      <c r="AK74" s="162" t="s">
        <v>429</v>
      </c>
      <c r="AL74" s="162" t="s">
        <v>429</v>
      </c>
      <c r="AM74" s="162" t="s">
        <v>429</v>
      </c>
      <c r="AN74" s="162" t="s">
        <v>429</v>
      </c>
      <c r="AO74" t="str">
        <f t="shared" si="6"/>
        <v/>
      </c>
      <c r="AP74" s="162" t="s">
        <v>429</v>
      </c>
      <c r="AQ74" s="162" t="s">
        <v>429</v>
      </c>
      <c r="AR74" s="162" t="s">
        <v>429</v>
      </c>
      <c r="AS74" s="162" t="s">
        <v>429</v>
      </c>
      <c r="AT74" s="162" t="s">
        <v>429</v>
      </c>
      <c r="AU74" s="162" t="s">
        <v>429</v>
      </c>
      <c r="AV74" s="162" t="s">
        <v>429</v>
      </c>
      <c r="AW74" t="str">
        <f t="shared" si="7"/>
        <v/>
      </c>
      <c r="AX74" s="162">
        <v>168</v>
      </c>
      <c r="AY74" s="162" t="s">
        <v>596</v>
      </c>
      <c r="AZ74" s="162">
        <v>588</v>
      </c>
      <c r="BA74" s="162">
        <v>724.08</v>
      </c>
      <c r="BB74" s="162">
        <v>7</v>
      </c>
      <c r="BC74" s="162">
        <v>24</v>
      </c>
      <c r="BD74" s="162">
        <v>48</v>
      </c>
      <c r="BE74" s="162">
        <v>40</v>
      </c>
      <c r="BF74" s="162">
        <v>53.13</v>
      </c>
      <c r="BG74">
        <f t="shared" si="8"/>
        <v>102009.60000000001</v>
      </c>
    </row>
    <row r="75" spans="1:59" ht="15.75" customHeight="1">
      <c r="A75" s="157">
        <v>429014</v>
      </c>
      <c r="B75" s="158" t="s">
        <v>1159</v>
      </c>
      <c r="C75" t="s">
        <v>1160</v>
      </c>
      <c r="D75" t="s">
        <v>1161</v>
      </c>
      <c r="E75" t="s">
        <v>430</v>
      </c>
      <c r="F75" t="s">
        <v>431</v>
      </c>
      <c r="G75" t="s">
        <v>432</v>
      </c>
      <c r="H75" t="s">
        <v>592</v>
      </c>
      <c r="I75" t="s">
        <v>758</v>
      </c>
      <c r="J75" t="s">
        <v>435</v>
      </c>
      <c r="K75" t="s">
        <v>593</v>
      </c>
      <c r="L75" t="s">
        <v>429</v>
      </c>
      <c r="M75" s="159">
        <v>3.47</v>
      </c>
      <c r="N75" s="159">
        <v>4.8899999999999997</v>
      </c>
      <c r="O75" s="159">
        <v>83.28</v>
      </c>
      <c r="P75" s="159">
        <v>117.35999999999999</v>
      </c>
      <c r="Q75" s="159">
        <v>3.54</v>
      </c>
      <c r="R75" s="159">
        <v>4.99</v>
      </c>
      <c r="S75" s="159">
        <v>84.960000000000008</v>
      </c>
      <c r="T75" s="159">
        <v>119.76</v>
      </c>
      <c r="U75" s="160">
        <f t="shared" si="9"/>
        <v>2.0449897750511425E-2</v>
      </c>
      <c r="V75" s="139" t="s">
        <v>759</v>
      </c>
      <c r="W75" s="161">
        <v>84.960000000000008</v>
      </c>
      <c r="X75" t="s">
        <v>1162</v>
      </c>
      <c r="Y75" t="s">
        <v>437</v>
      </c>
      <c r="Z75" t="s">
        <v>759</v>
      </c>
      <c r="AA75" s="162" t="s">
        <v>1163</v>
      </c>
      <c r="AB75" s="162">
        <v>0.90625</v>
      </c>
      <c r="AC75" s="162">
        <v>1.01579</v>
      </c>
      <c r="AD75" s="162">
        <v>2.75</v>
      </c>
      <c r="AE75" s="162">
        <v>2.75</v>
      </c>
      <c r="AF75" s="162">
        <v>4</v>
      </c>
      <c r="AG75">
        <f t="shared" si="5"/>
        <v>30.25</v>
      </c>
      <c r="AH75">
        <v>24</v>
      </c>
      <c r="AI75" s="162" t="s">
        <v>1164</v>
      </c>
      <c r="AJ75" s="162">
        <v>21.75</v>
      </c>
      <c r="AK75" s="162">
        <v>24.378959999999999</v>
      </c>
      <c r="AL75" s="162">
        <v>12</v>
      </c>
      <c r="AM75" s="162">
        <v>9</v>
      </c>
      <c r="AN75" s="162">
        <v>8</v>
      </c>
      <c r="AO75">
        <f t="shared" si="6"/>
        <v>864</v>
      </c>
      <c r="AP75" s="162" t="s">
        <v>429</v>
      </c>
      <c r="AQ75" s="162" t="s">
        <v>429</v>
      </c>
      <c r="AR75" s="162" t="s">
        <v>429</v>
      </c>
      <c r="AS75" s="162" t="s">
        <v>429</v>
      </c>
      <c r="AT75" s="162" t="s">
        <v>429</v>
      </c>
      <c r="AU75" s="162" t="s">
        <v>429</v>
      </c>
      <c r="AV75" s="162" t="s">
        <v>429</v>
      </c>
      <c r="AW75" t="str">
        <f t="shared" si="7"/>
        <v/>
      </c>
      <c r="AX75" s="162">
        <v>2040</v>
      </c>
      <c r="AY75" s="162" t="s">
        <v>1165</v>
      </c>
      <c r="AZ75" s="162">
        <v>1848.75</v>
      </c>
      <c r="BA75" s="162">
        <v>2072.2116000000001</v>
      </c>
      <c r="BB75" s="162">
        <v>5</v>
      </c>
      <c r="BC75" s="162">
        <v>408</v>
      </c>
      <c r="BD75" s="162">
        <v>49.25</v>
      </c>
      <c r="BE75" s="162">
        <v>39.5</v>
      </c>
      <c r="BF75" s="162">
        <v>48.5</v>
      </c>
      <c r="BG75">
        <f t="shared" si="8"/>
        <v>94350.6875</v>
      </c>
    </row>
    <row r="76" spans="1:59" ht="15.75" customHeight="1">
      <c r="A76" s="157">
        <v>460435</v>
      </c>
      <c r="B76" s="158" t="s">
        <v>1499</v>
      </c>
      <c r="C76" t="s">
        <v>1500</v>
      </c>
      <c r="D76" t="s">
        <v>673</v>
      </c>
      <c r="E76" t="s">
        <v>430</v>
      </c>
      <c r="F76" t="s">
        <v>431</v>
      </c>
      <c r="G76" t="s">
        <v>432</v>
      </c>
      <c r="H76" t="s">
        <v>433</v>
      </c>
      <c r="I76" t="s">
        <v>434</v>
      </c>
      <c r="J76" t="s">
        <v>435</v>
      </c>
      <c r="K76" t="s">
        <v>593</v>
      </c>
      <c r="L76" t="s">
        <v>429</v>
      </c>
      <c r="M76" s="159">
        <v>36.17</v>
      </c>
      <c r="N76" s="159">
        <v>53.99</v>
      </c>
      <c r="O76" s="159" t="s">
        <v>429</v>
      </c>
      <c r="P76" s="159" t="s">
        <v>429</v>
      </c>
      <c r="Q76" s="159">
        <v>36.17</v>
      </c>
      <c r="R76" s="159">
        <v>53.99</v>
      </c>
      <c r="S76" s="159" t="s">
        <v>429</v>
      </c>
      <c r="T76" s="159" t="s">
        <v>429</v>
      </c>
      <c r="U76" s="160">
        <f t="shared" si="9"/>
        <v>0</v>
      </c>
      <c r="V76" s="139" t="s">
        <v>437</v>
      </c>
      <c r="W76" s="161">
        <v>36.17</v>
      </c>
      <c r="X76" t="s">
        <v>1501</v>
      </c>
      <c r="Y76" t="s">
        <v>437</v>
      </c>
      <c r="Z76" t="s">
        <v>437</v>
      </c>
      <c r="AA76" s="162" t="s">
        <v>1502</v>
      </c>
      <c r="AB76" s="162">
        <v>7.7</v>
      </c>
      <c r="AC76" s="162">
        <v>8.58</v>
      </c>
      <c r="AD76" s="162">
        <v>5.25</v>
      </c>
      <c r="AE76" s="162">
        <v>10</v>
      </c>
      <c r="AF76" s="162">
        <v>19</v>
      </c>
      <c r="AG76">
        <f t="shared" si="5"/>
        <v>997.5</v>
      </c>
      <c r="AH76">
        <v>1</v>
      </c>
      <c r="AI76" s="162" t="s">
        <v>429</v>
      </c>
      <c r="AJ76" s="162" t="s">
        <v>429</v>
      </c>
      <c r="AK76" s="162" t="s">
        <v>429</v>
      </c>
      <c r="AL76" s="162" t="s">
        <v>429</v>
      </c>
      <c r="AM76" s="162" t="s">
        <v>429</v>
      </c>
      <c r="AN76" s="162" t="s">
        <v>429</v>
      </c>
      <c r="AO76" t="str">
        <f t="shared" si="6"/>
        <v/>
      </c>
      <c r="AP76" s="162" t="s">
        <v>429</v>
      </c>
      <c r="AQ76" s="162" t="s">
        <v>429</v>
      </c>
      <c r="AR76" s="162" t="s">
        <v>429</v>
      </c>
      <c r="AS76" s="162" t="s">
        <v>429</v>
      </c>
      <c r="AT76" s="162" t="s">
        <v>429</v>
      </c>
      <c r="AU76" s="162" t="s">
        <v>429</v>
      </c>
      <c r="AV76" s="162" t="s">
        <v>429</v>
      </c>
      <c r="AW76" t="str">
        <f t="shared" si="7"/>
        <v/>
      </c>
      <c r="AX76" s="162">
        <v>120</v>
      </c>
      <c r="AY76" s="162" t="s">
        <v>1503</v>
      </c>
      <c r="AZ76" s="162">
        <v>924</v>
      </c>
      <c r="BA76" s="162">
        <v>1029.5999999999999</v>
      </c>
      <c r="BB76" s="162">
        <v>10</v>
      </c>
      <c r="BC76" s="162">
        <v>12</v>
      </c>
      <c r="BD76" s="162">
        <v>48</v>
      </c>
      <c r="BE76" s="162">
        <v>40</v>
      </c>
      <c r="BF76" s="162">
        <v>47</v>
      </c>
      <c r="BG76">
        <f t="shared" si="8"/>
        <v>90240</v>
      </c>
    </row>
    <row r="77" spans="1:59" ht="15.75" customHeight="1">
      <c r="A77" s="157">
        <v>469734</v>
      </c>
      <c r="B77" s="158" t="s">
        <v>1549</v>
      </c>
      <c r="C77" t="s">
        <v>1550</v>
      </c>
      <c r="D77" t="s">
        <v>353</v>
      </c>
      <c r="E77" t="s">
        <v>430</v>
      </c>
      <c r="F77" t="s">
        <v>431</v>
      </c>
      <c r="G77" t="s">
        <v>432</v>
      </c>
      <c r="H77" t="s">
        <v>478</v>
      </c>
      <c r="I77" t="s">
        <v>1532</v>
      </c>
      <c r="J77" t="s">
        <v>435</v>
      </c>
      <c r="K77" t="s">
        <v>593</v>
      </c>
      <c r="L77" t="s">
        <v>429</v>
      </c>
      <c r="M77" s="159">
        <v>33.799999999999997</v>
      </c>
      <c r="N77" s="159">
        <v>48.99</v>
      </c>
      <c r="O77" s="159">
        <v>135.19999999999999</v>
      </c>
      <c r="P77" s="159">
        <v>195.96</v>
      </c>
      <c r="Q77" s="159">
        <v>33.799999999999997</v>
      </c>
      <c r="R77" s="159">
        <v>48.99</v>
      </c>
      <c r="S77" s="159">
        <v>135.19999999999999</v>
      </c>
      <c r="T77" s="159">
        <v>195.96</v>
      </c>
      <c r="U77" s="160">
        <f t="shared" si="9"/>
        <v>0</v>
      </c>
      <c r="V77" s="139" t="s">
        <v>437</v>
      </c>
      <c r="W77" s="161">
        <v>33.799999999999997</v>
      </c>
      <c r="X77" t="s">
        <v>1551</v>
      </c>
      <c r="Y77" t="s">
        <v>437</v>
      </c>
      <c r="Z77" t="s">
        <v>437</v>
      </c>
      <c r="AA77" s="162" t="s">
        <v>1552</v>
      </c>
      <c r="AB77" s="162">
        <v>2</v>
      </c>
      <c r="AC77" s="162">
        <v>2.2717999999999998</v>
      </c>
      <c r="AD77" s="162">
        <v>4.0620000000000003</v>
      </c>
      <c r="AE77" s="162">
        <v>4.665</v>
      </c>
      <c r="AF77" s="162">
        <v>5.5</v>
      </c>
      <c r="AG77">
        <f t="shared" si="5"/>
        <v>104.220765</v>
      </c>
      <c r="AH77">
        <v>4</v>
      </c>
      <c r="AI77" s="162" t="s">
        <v>1553</v>
      </c>
      <c r="AJ77" s="162">
        <v>8</v>
      </c>
      <c r="AK77" s="162">
        <v>9.0871999999999993</v>
      </c>
      <c r="AL77" s="162">
        <v>9.875</v>
      </c>
      <c r="AM77" s="162">
        <v>9.625</v>
      </c>
      <c r="AN77" s="162">
        <v>5.875</v>
      </c>
      <c r="AO77">
        <f t="shared" si="6"/>
        <v>558.400390625</v>
      </c>
      <c r="AP77" s="162" t="s">
        <v>429</v>
      </c>
      <c r="AQ77" s="162" t="s">
        <v>429</v>
      </c>
      <c r="AR77" s="162" t="s">
        <v>429</v>
      </c>
      <c r="AS77" s="162" t="s">
        <v>429</v>
      </c>
      <c r="AT77" s="162" t="s">
        <v>429</v>
      </c>
      <c r="AU77" s="162" t="s">
        <v>429</v>
      </c>
      <c r="AV77" s="162" t="s">
        <v>429</v>
      </c>
      <c r="AW77" t="str">
        <f t="shared" si="7"/>
        <v/>
      </c>
      <c r="AX77" s="162">
        <v>448</v>
      </c>
      <c r="AY77" s="162" t="s">
        <v>1554</v>
      </c>
      <c r="AZ77" s="162">
        <v>896</v>
      </c>
      <c r="BA77" s="162">
        <v>1017.7664</v>
      </c>
      <c r="BB77" s="162">
        <v>7</v>
      </c>
      <c r="BC77" s="162">
        <v>64</v>
      </c>
      <c r="BD77" s="162">
        <v>48</v>
      </c>
      <c r="BE77" s="162">
        <v>40</v>
      </c>
      <c r="BF77" s="162">
        <v>52.5</v>
      </c>
      <c r="BG77">
        <f t="shared" si="8"/>
        <v>100800</v>
      </c>
    </row>
    <row r="78" spans="1:59" ht="15.75" customHeight="1">
      <c r="A78" s="157">
        <v>47071</v>
      </c>
      <c r="B78" s="158" t="s">
        <v>1560</v>
      </c>
      <c r="C78" t="s">
        <v>1561</v>
      </c>
      <c r="D78" t="s">
        <v>117</v>
      </c>
      <c r="E78" t="s">
        <v>430</v>
      </c>
      <c r="F78" t="s">
        <v>431</v>
      </c>
      <c r="G78" t="s">
        <v>432</v>
      </c>
      <c r="H78" t="s">
        <v>592</v>
      </c>
      <c r="I78" t="s">
        <v>758</v>
      </c>
      <c r="J78" t="s">
        <v>435</v>
      </c>
      <c r="K78" t="s">
        <v>593</v>
      </c>
      <c r="L78" t="s">
        <v>429</v>
      </c>
      <c r="M78" s="159">
        <v>3.38</v>
      </c>
      <c r="N78" s="159">
        <v>4.8899999999999997</v>
      </c>
      <c r="O78" s="159">
        <v>81.12</v>
      </c>
      <c r="P78" s="159">
        <v>117.35999999999999</v>
      </c>
      <c r="Q78" s="159">
        <v>3.45</v>
      </c>
      <c r="R78" s="159">
        <v>4.99</v>
      </c>
      <c r="S78" s="159">
        <v>82.800000000000011</v>
      </c>
      <c r="T78" s="159">
        <v>119.76</v>
      </c>
      <c r="U78" s="160">
        <f t="shared" si="9"/>
        <v>2.0449897750511425E-2</v>
      </c>
      <c r="V78" s="139" t="s">
        <v>759</v>
      </c>
      <c r="W78" s="161">
        <v>82.800000000000011</v>
      </c>
      <c r="X78" t="s">
        <v>1562</v>
      </c>
      <c r="Y78" t="s">
        <v>437</v>
      </c>
      <c r="Z78" t="s">
        <v>759</v>
      </c>
      <c r="AA78" s="162" t="s">
        <v>1563</v>
      </c>
      <c r="AB78" s="162">
        <v>0.85</v>
      </c>
      <c r="AC78" s="162">
        <v>1.0038</v>
      </c>
      <c r="AD78" s="162">
        <v>2.75</v>
      </c>
      <c r="AE78" s="162">
        <v>2.75</v>
      </c>
      <c r="AF78" s="162">
        <v>4</v>
      </c>
      <c r="AG78">
        <f t="shared" si="5"/>
        <v>30.25</v>
      </c>
      <c r="AH78">
        <v>24</v>
      </c>
      <c r="AI78" s="162" t="s">
        <v>1564</v>
      </c>
      <c r="AJ78" s="162">
        <v>20.399999999999999</v>
      </c>
      <c r="AK78" s="162">
        <v>24.091200000000001</v>
      </c>
      <c r="AL78" s="162">
        <v>12</v>
      </c>
      <c r="AM78" s="162">
        <v>9</v>
      </c>
      <c r="AN78" s="162">
        <v>8</v>
      </c>
      <c r="AO78">
        <f t="shared" si="6"/>
        <v>864</v>
      </c>
      <c r="AP78" s="162" t="s">
        <v>429</v>
      </c>
      <c r="AQ78" s="162" t="s">
        <v>429</v>
      </c>
      <c r="AR78" s="162" t="s">
        <v>429</v>
      </c>
      <c r="AS78" s="162" t="s">
        <v>429</v>
      </c>
      <c r="AT78" s="162" t="s">
        <v>429</v>
      </c>
      <c r="AU78" s="162" t="s">
        <v>429</v>
      </c>
      <c r="AV78" s="162" t="s">
        <v>429</v>
      </c>
      <c r="AW78" t="str">
        <f t="shared" si="7"/>
        <v/>
      </c>
      <c r="AX78" s="162">
        <v>2040</v>
      </c>
      <c r="AY78" s="162" t="s">
        <v>1565</v>
      </c>
      <c r="AZ78" s="162">
        <v>1734</v>
      </c>
      <c r="BA78" s="162">
        <v>2047.752</v>
      </c>
      <c r="BB78" s="162">
        <v>5</v>
      </c>
      <c r="BC78" s="162">
        <v>408</v>
      </c>
      <c r="BD78" s="162">
        <v>49.25</v>
      </c>
      <c r="BE78" s="162">
        <v>39.5</v>
      </c>
      <c r="BF78" s="162">
        <v>48.5</v>
      </c>
      <c r="BG78">
        <f t="shared" si="8"/>
        <v>94350.6875</v>
      </c>
    </row>
    <row r="79" spans="1:59" ht="15.75" customHeight="1">
      <c r="A79" s="157">
        <v>47781</v>
      </c>
      <c r="B79" s="158" t="s">
        <v>1737</v>
      </c>
      <c r="C79" t="s">
        <v>1738</v>
      </c>
      <c r="D79" t="s">
        <v>363</v>
      </c>
      <c r="E79" t="s">
        <v>430</v>
      </c>
      <c r="F79" t="s">
        <v>431</v>
      </c>
      <c r="G79" t="s">
        <v>432</v>
      </c>
      <c r="H79" t="s">
        <v>592</v>
      </c>
      <c r="I79" t="s">
        <v>758</v>
      </c>
      <c r="J79" t="s">
        <v>461</v>
      </c>
      <c r="K79" t="s">
        <v>593</v>
      </c>
      <c r="L79" t="s">
        <v>429</v>
      </c>
      <c r="M79" s="159">
        <v>2.62</v>
      </c>
      <c r="N79" s="159">
        <v>3.79</v>
      </c>
      <c r="O79" s="159">
        <v>62.88</v>
      </c>
      <c r="P79" s="159">
        <v>90.960000000000008</v>
      </c>
      <c r="Q79" s="159">
        <v>2.76</v>
      </c>
      <c r="R79" s="159">
        <v>3.99</v>
      </c>
      <c r="S79" s="159">
        <v>66.239999999999995</v>
      </c>
      <c r="T79" s="159">
        <v>95.76</v>
      </c>
      <c r="U79" s="160">
        <f t="shared" si="9"/>
        <v>5.2770448548812743E-2</v>
      </c>
      <c r="V79" s="139" t="s">
        <v>759</v>
      </c>
      <c r="W79" s="161">
        <v>66.239999999999995</v>
      </c>
      <c r="X79" t="s">
        <v>1739</v>
      </c>
      <c r="Y79" t="s">
        <v>437</v>
      </c>
      <c r="Z79" t="s">
        <v>759</v>
      </c>
      <c r="AA79" s="162" t="s">
        <v>1740</v>
      </c>
      <c r="AB79" s="162">
        <v>0.31967000000000001</v>
      </c>
      <c r="AC79" s="162">
        <v>0.38815</v>
      </c>
      <c r="AD79" s="162">
        <v>2.2930000000000001</v>
      </c>
      <c r="AE79" s="162">
        <v>2.2930000000000001</v>
      </c>
      <c r="AF79" s="162">
        <v>1.75</v>
      </c>
      <c r="AG79">
        <f t="shared" si="5"/>
        <v>9.2012357500000022</v>
      </c>
      <c r="AH79">
        <v>24</v>
      </c>
      <c r="AI79" s="162" t="s">
        <v>1741</v>
      </c>
      <c r="AJ79" s="162">
        <v>7.6720800000000002</v>
      </c>
      <c r="AK79" s="162">
        <v>9.3155999999999999</v>
      </c>
      <c r="AL79" s="162">
        <v>12</v>
      </c>
      <c r="AM79" s="162">
        <v>9.375</v>
      </c>
      <c r="AN79" s="162">
        <v>4.0999999999999996</v>
      </c>
      <c r="AO79">
        <f t="shared" si="6"/>
        <v>461.24999999999994</v>
      </c>
      <c r="AP79" s="162" t="s">
        <v>429</v>
      </c>
      <c r="AQ79" s="162" t="s">
        <v>429</v>
      </c>
      <c r="AR79" s="162" t="s">
        <v>429</v>
      </c>
      <c r="AS79" s="162" t="s">
        <v>429</v>
      </c>
      <c r="AT79" s="162" t="s">
        <v>429</v>
      </c>
      <c r="AU79" s="162" t="s">
        <v>429</v>
      </c>
      <c r="AV79" s="162" t="s">
        <v>429</v>
      </c>
      <c r="AW79" t="str">
        <f t="shared" si="7"/>
        <v/>
      </c>
      <c r="AX79" s="162">
        <v>4488</v>
      </c>
      <c r="AY79" s="162" t="s">
        <v>1742</v>
      </c>
      <c r="AZ79" s="162">
        <v>1434.67896</v>
      </c>
      <c r="BA79" s="162">
        <v>1742.0172</v>
      </c>
      <c r="BB79" s="162">
        <v>11</v>
      </c>
      <c r="BC79" s="162">
        <v>408</v>
      </c>
      <c r="BD79" s="162">
        <v>48</v>
      </c>
      <c r="BE79" s="162">
        <v>40</v>
      </c>
      <c r="BF79" s="162">
        <v>49.14</v>
      </c>
      <c r="BG79">
        <f t="shared" si="8"/>
        <v>94348.800000000003</v>
      </c>
    </row>
    <row r="80" spans="1:59" ht="15.75" customHeight="1">
      <c r="A80" s="157">
        <v>482522</v>
      </c>
      <c r="B80" s="158" t="s">
        <v>1768</v>
      </c>
      <c r="C80" t="s">
        <v>1769</v>
      </c>
      <c r="D80" t="s">
        <v>667</v>
      </c>
      <c r="E80" t="s">
        <v>430</v>
      </c>
      <c r="F80" t="s">
        <v>431</v>
      </c>
      <c r="G80" t="s">
        <v>432</v>
      </c>
      <c r="H80" t="s">
        <v>433</v>
      </c>
      <c r="I80" t="s">
        <v>434</v>
      </c>
      <c r="J80" t="s">
        <v>435</v>
      </c>
      <c r="K80" t="s">
        <v>593</v>
      </c>
      <c r="L80" t="s">
        <v>429</v>
      </c>
      <c r="M80" s="159">
        <v>82.79</v>
      </c>
      <c r="N80" s="159">
        <v>119.99</v>
      </c>
      <c r="O80" s="159" t="s">
        <v>429</v>
      </c>
      <c r="P80" s="159" t="s">
        <v>429</v>
      </c>
      <c r="Q80" s="159">
        <v>84.17</v>
      </c>
      <c r="R80" s="159">
        <v>121.99</v>
      </c>
      <c r="S80" s="159" t="s">
        <v>429</v>
      </c>
      <c r="T80" s="159" t="s">
        <v>429</v>
      </c>
      <c r="U80" s="160">
        <f t="shared" si="9"/>
        <v>1.6668055671305915E-2</v>
      </c>
      <c r="V80" s="139" t="s">
        <v>437</v>
      </c>
      <c r="W80" s="161">
        <v>84.17</v>
      </c>
      <c r="X80" t="s">
        <v>1770</v>
      </c>
      <c r="Y80" t="s">
        <v>437</v>
      </c>
      <c r="Z80" t="s">
        <v>437</v>
      </c>
      <c r="AA80" s="162" t="s">
        <v>1771</v>
      </c>
      <c r="AB80" s="162">
        <v>22.046220000000002</v>
      </c>
      <c r="AC80" s="162">
        <v>23.377400000000002</v>
      </c>
      <c r="AD80" s="162">
        <v>5</v>
      </c>
      <c r="AE80" s="162">
        <v>16.25</v>
      </c>
      <c r="AF80" s="162">
        <v>25</v>
      </c>
      <c r="AG80">
        <f t="shared" si="5"/>
        <v>2031.25</v>
      </c>
      <c r="AH80">
        <v>1</v>
      </c>
      <c r="AI80" s="162" t="s">
        <v>429</v>
      </c>
      <c r="AJ80" s="162" t="s">
        <v>429</v>
      </c>
      <c r="AK80" s="162" t="s">
        <v>429</v>
      </c>
      <c r="AL80" s="162" t="s">
        <v>429</v>
      </c>
      <c r="AM80" s="162" t="s">
        <v>429</v>
      </c>
      <c r="AN80" s="162" t="s">
        <v>429</v>
      </c>
      <c r="AO80" t="str">
        <f t="shared" si="6"/>
        <v/>
      </c>
      <c r="AP80" s="162" t="s">
        <v>429</v>
      </c>
      <c r="AQ80" s="162" t="s">
        <v>429</v>
      </c>
      <c r="AR80" s="162" t="s">
        <v>429</v>
      </c>
      <c r="AS80" s="162" t="s">
        <v>429</v>
      </c>
      <c r="AT80" s="162" t="s">
        <v>429</v>
      </c>
      <c r="AU80" s="162" t="s">
        <v>429</v>
      </c>
      <c r="AV80" s="162" t="s">
        <v>429</v>
      </c>
      <c r="AW80" t="str">
        <f t="shared" si="7"/>
        <v/>
      </c>
      <c r="AX80" s="162">
        <v>50</v>
      </c>
      <c r="AY80" s="162" t="s">
        <v>1772</v>
      </c>
      <c r="AZ80" s="162">
        <v>1102.3109999999999</v>
      </c>
      <c r="BA80" s="162">
        <v>1168.8699999999999</v>
      </c>
      <c r="BB80" s="162">
        <v>10</v>
      </c>
      <c r="BC80" s="162">
        <v>5</v>
      </c>
      <c r="BD80" s="162">
        <v>48</v>
      </c>
      <c r="BE80" s="162">
        <v>40</v>
      </c>
      <c r="BF80" s="162">
        <v>55.2</v>
      </c>
      <c r="BG80">
        <f t="shared" si="8"/>
        <v>105984</v>
      </c>
    </row>
    <row r="81" spans="1:59" ht="15.75" customHeight="1">
      <c r="A81" s="157">
        <v>483522</v>
      </c>
      <c r="B81" s="158" t="s">
        <v>1790</v>
      </c>
      <c r="C81" t="s">
        <v>1791</v>
      </c>
      <c r="D81" t="s">
        <v>667</v>
      </c>
      <c r="E81" t="s">
        <v>430</v>
      </c>
      <c r="F81" t="s">
        <v>431</v>
      </c>
      <c r="G81" t="s">
        <v>432</v>
      </c>
      <c r="H81" t="s">
        <v>433</v>
      </c>
      <c r="I81" t="s">
        <v>434</v>
      </c>
      <c r="J81" t="s">
        <v>461</v>
      </c>
      <c r="K81" t="s">
        <v>593</v>
      </c>
      <c r="L81" t="s">
        <v>429</v>
      </c>
      <c r="M81" s="159">
        <v>82.79</v>
      </c>
      <c r="N81" s="159">
        <v>119.99</v>
      </c>
      <c r="O81" s="159" t="s">
        <v>429</v>
      </c>
      <c r="P81" s="159" t="s">
        <v>429</v>
      </c>
      <c r="Q81" s="159">
        <v>82.79</v>
      </c>
      <c r="R81" s="159">
        <v>119.99</v>
      </c>
      <c r="S81" s="159" t="s">
        <v>429</v>
      </c>
      <c r="T81" s="159" t="s">
        <v>429</v>
      </c>
      <c r="U81" s="160">
        <f t="shared" si="9"/>
        <v>0</v>
      </c>
      <c r="V81" s="139" t="s">
        <v>437</v>
      </c>
      <c r="W81" s="161">
        <v>82.79</v>
      </c>
      <c r="X81" t="s">
        <v>1792</v>
      </c>
      <c r="Y81" t="s">
        <v>437</v>
      </c>
      <c r="Z81" t="s">
        <v>437</v>
      </c>
      <c r="AA81" s="162" t="s">
        <v>1793</v>
      </c>
      <c r="AB81" s="162">
        <v>22.046199999999999</v>
      </c>
      <c r="AC81" s="162">
        <v>24.996200000000002</v>
      </c>
      <c r="AD81" s="162">
        <v>5.12</v>
      </c>
      <c r="AE81" s="162">
        <v>14.76</v>
      </c>
      <c r="AF81" s="162">
        <v>29.53</v>
      </c>
      <c r="AG81">
        <f t="shared" si="5"/>
        <v>2231.6175360000002</v>
      </c>
      <c r="AH81">
        <v>1</v>
      </c>
      <c r="AI81" s="162" t="s">
        <v>429</v>
      </c>
      <c r="AJ81" s="162" t="s">
        <v>429</v>
      </c>
      <c r="AK81" s="162" t="s">
        <v>429</v>
      </c>
      <c r="AL81" s="162" t="s">
        <v>429</v>
      </c>
      <c r="AM81" s="162" t="s">
        <v>429</v>
      </c>
      <c r="AN81" s="162" t="s">
        <v>429</v>
      </c>
      <c r="AO81" t="str">
        <f t="shared" si="6"/>
        <v/>
      </c>
      <c r="AP81" s="162" t="s">
        <v>429</v>
      </c>
      <c r="AQ81" s="162" t="s">
        <v>429</v>
      </c>
      <c r="AR81" s="162" t="s">
        <v>429</v>
      </c>
      <c r="AS81" s="162" t="s">
        <v>429</v>
      </c>
      <c r="AT81" s="162" t="s">
        <v>429</v>
      </c>
      <c r="AU81" s="162" t="s">
        <v>429</v>
      </c>
      <c r="AV81" s="162" t="s">
        <v>429</v>
      </c>
      <c r="AW81" t="str">
        <f t="shared" si="7"/>
        <v/>
      </c>
      <c r="AX81" s="162">
        <v>50</v>
      </c>
      <c r="AY81" s="162" t="s">
        <v>1794</v>
      </c>
      <c r="AZ81" s="162">
        <v>1102.31</v>
      </c>
      <c r="BA81" s="162">
        <v>1249.81</v>
      </c>
      <c r="BB81" s="162">
        <v>10</v>
      </c>
      <c r="BC81" s="162">
        <v>5</v>
      </c>
      <c r="BD81" s="162">
        <v>48</v>
      </c>
      <c r="BE81" s="162">
        <v>40</v>
      </c>
      <c r="BF81" s="162">
        <v>47</v>
      </c>
      <c r="BG81">
        <f t="shared" si="8"/>
        <v>90240</v>
      </c>
    </row>
    <row r="82" spans="1:59" ht="15.75" customHeight="1">
      <c r="A82" s="157">
        <v>483588</v>
      </c>
      <c r="B82" s="158" t="s">
        <v>1795</v>
      </c>
      <c r="C82" t="s">
        <v>1796</v>
      </c>
      <c r="D82" t="s">
        <v>679</v>
      </c>
      <c r="E82" t="s">
        <v>430</v>
      </c>
      <c r="F82" t="s">
        <v>431</v>
      </c>
      <c r="G82" t="s">
        <v>432</v>
      </c>
      <c r="H82" t="s">
        <v>433</v>
      </c>
      <c r="I82" t="s">
        <v>434</v>
      </c>
      <c r="J82" t="s">
        <v>461</v>
      </c>
      <c r="K82" t="s">
        <v>593</v>
      </c>
      <c r="L82" t="s">
        <v>429</v>
      </c>
      <c r="M82" s="159">
        <v>41.53</v>
      </c>
      <c r="N82" s="159">
        <v>61.99</v>
      </c>
      <c r="O82" s="159" t="s">
        <v>429</v>
      </c>
      <c r="P82" s="159" t="s">
        <v>429</v>
      </c>
      <c r="Q82" s="159">
        <v>42.87</v>
      </c>
      <c r="R82" s="159">
        <v>63.99</v>
      </c>
      <c r="S82" s="159" t="s">
        <v>429</v>
      </c>
      <c r="T82" s="159" t="s">
        <v>429</v>
      </c>
      <c r="U82" s="160">
        <f t="shared" si="9"/>
        <v>3.2263268269075551E-2</v>
      </c>
      <c r="V82" s="139" t="s">
        <v>437</v>
      </c>
      <c r="W82" s="161">
        <v>42.87</v>
      </c>
      <c r="X82" t="s">
        <v>1797</v>
      </c>
      <c r="Y82" t="s">
        <v>437</v>
      </c>
      <c r="Z82" t="s">
        <v>437</v>
      </c>
      <c r="AA82" s="162" t="s">
        <v>1798</v>
      </c>
      <c r="AB82" s="162">
        <v>8.8000000000000007</v>
      </c>
      <c r="AC82" s="162">
        <v>9</v>
      </c>
      <c r="AD82" s="162">
        <v>5.25</v>
      </c>
      <c r="AE82" s="162">
        <v>10</v>
      </c>
      <c r="AF82" s="162">
        <v>19</v>
      </c>
      <c r="AG82">
        <f t="shared" si="5"/>
        <v>997.5</v>
      </c>
      <c r="AH82">
        <v>1</v>
      </c>
      <c r="AI82" s="162" t="s">
        <v>429</v>
      </c>
      <c r="AJ82" s="162" t="s">
        <v>429</v>
      </c>
      <c r="AK82" s="162" t="s">
        <v>429</v>
      </c>
      <c r="AL82" s="162" t="s">
        <v>429</v>
      </c>
      <c r="AM82" s="162" t="s">
        <v>429</v>
      </c>
      <c r="AN82" s="162" t="s">
        <v>429</v>
      </c>
      <c r="AO82" t="str">
        <f t="shared" si="6"/>
        <v/>
      </c>
      <c r="AP82" s="162" t="s">
        <v>429</v>
      </c>
      <c r="AQ82" s="162" t="s">
        <v>429</v>
      </c>
      <c r="AR82" s="162" t="s">
        <v>429</v>
      </c>
      <c r="AS82" s="162" t="s">
        <v>429</v>
      </c>
      <c r="AT82" s="162" t="s">
        <v>429</v>
      </c>
      <c r="AU82" s="162" t="s">
        <v>429</v>
      </c>
      <c r="AV82" s="162" t="s">
        <v>429</v>
      </c>
      <c r="AW82" t="str">
        <f t="shared" si="7"/>
        <v/>
      </c>
      <c r="AX82" s="162">
        <v>120</v>
      </c>
      <c r="AY82" s="162" t="s">
        <v>1799</v>
      </c>
      <c r="AZ82" s="162">
        <v>1056</v>
      </c>
      <c r="BA82" s="162">
        <v>1080</v>
      </c>
      <c r="BB82" s="162">
        <v>10</v>
      </c>
      <c r="BC82" s="162">
        <v>12</v>
      </c>
      <c r="BD82" s="162">
        <v>48</v>
      </c>
      <c r="BE82" s="162">
        <v>40</v>
      </c>
      <c r="BF82" s="162">
        <v>47</v>
      </c>
      <c r="BG82">
        <f t="shared" si="8"/>
        <v>90240</v>
      </c>
    </row>
    <row r="83" spans="1:59" ht="15.75" customHeight="1">
      <c r="A83" s="157">
        <v>483801</v>
      </c>
      <c r="B83" s="158" t="s">
        <v>1800</v>
      </c>
      <c r="C83" t="s">
        <v>1801</v>
      </c>
      <c r="D83" t="s">
        <v>701</v>
      </c>
      <c r="E83" t="s">
        <v>430</v>
      </c>
      <c r="F83" t="s">
        <v>431</v>
      </c>
      <c r="G83" t="s">
        <v>432</v>
      </c>
      <c r="H83" t="s">
        <v>433</v>
      </c>
      <c r="I83" t="s">
        <v>434</v>
      </c>
      <c r="J83" t="s">
        <v>435</v>
      </c>
      <c r="K83" t="s">
        <v>593</v>
      </c>
      <c r="L83" t="s">
        <v>429</v>
      </c>
      <c r="M83" s="159">
        <v>8.27</v>
      </c>
      <c r="N83" s="159">
        <v>11.99</v>
      </c>
      <c r="O83" s="159">
        <v>49.62</v>
      </c>
      <c r="P83" s="159">
        <v>71.94</v>
      </c>
      <c r="Q83" s="159">
        <v>8.27</v>
      </c>
      <c r="R83" s="159">
        <v>11.99</v>
      </c>
      <c r="S83" s="159">
        <v>49.62</v>
      </c>
      <c r="T83" s="159">
        <v>71.94</v>
      </c>
      <c r="U83" s="160">
        <f t="shared" si="9"/>
        <v>0</v>
      </c>
      <c r="V83" s="139" t="s">
        <v>437</v>
      </c>
      <c r="W83" s="161">
        <v>8.27</v>
      </c>
      <c r="X83" t="s">
        <v>1802</v>
      </c>
      <c r="Y83" t="s">
        <v>437</v>
      </c>
      <c r="Z83" t="s">
        <v>437</v>
      </c>
      <c r="AA83" s="162" t="s">
        <v>1803</v>
      </c>
      <c r="AB83" s="162">
        <v>1.5</v>
      </c>
      <c r="AC83" s="162">
        <v>2.2200000000000002</v>
      </c>
      <c r="AD83" s="162">
        <v>3</v>
      </c>
      <c r="AE83" s="162">
        <v>7</v>
      </c>
      <c r="AF83" s="162">
        <v>12</v>
      </c>
      <c r="AG83">
        <f t="shared" si="5"/>
        <v>252</v>
      </c>
      <c r="AH83">
        <v>6</v>
      </c>
      <c r="AI83" s="162" t="s">
        <v>1804</v>
      </c>
      <c r="AJ83" s="162">
        <v>9</v>
      </c>
      <c r="AK83" s="162">
        <v>13.32</v>
      </c>
      <c r="AL83" s="162">
        <v>16</v>
      </c>
      <c r="AM83" s="162">
        <v>10</v>
      </c>
      <c r="AN83" s="162">
        <v>11</v>
      </c>
      <c r="AO83">
        <f t="shared" si="6"/>
        <v>1760</v>
      </c>
      <c r="AP83" s="162" t="s">
        <v>429</v>
      </c>
      <c r="AQ83" s="162" t="s">
        <v>429</v>
      </c>
      <c r="AR83" s="162" t="s">
        <v>429</v>
      </c>
      <c r="AS83" s="162" t="s">
        <v>429</v>
      </c>
      <c r="AT83" s="162" t="s">
        <v>429</v>
      </c>
      <c r="AU83" s="162" t="s">
        <v>429</v>
      </c>
      <c r="AV83" s="162" t="s">
        <v>429</v>
      </c>
      <c r="AW83" t="str">
        <f t="shared" si="7"/>
        <v/>
      </c>
      <c r="AX83" s="162">
        <v>288</v>
      </c>
      <c r="AY83" s="162" t="s">
        <v>1805</v>
      </c>
      <c r="AZ83" s="162">
        <v>432</v>
      </c>
      <c r="BA83" s="162">
        <v>639.36</v>
      </c>
      <c r="BB83" s="162">
        <v>4</v>
      </c>
      <c r="BC83" s="162">
        <v>72</v>
      </c>
      <c r="BD83" s="162">
        <v>48</v>
      </c>
      <c r="BE83" s="162">
        <v>40</v>
      </c>
      <c r="BF83" s="162">
        <v>49</v>
      </c>
      <c r="BG83">
        <f t="shared" si="8"/>
        <v>94080</v>
      </c>
    </row>
    <row r="84" spans="1:59" ht="15.75" customHeight="1">
      <c r="A84" s="157">
        <v>483817</v>
      </c>
      <c r="B84" s="158" t="s">
        <v>1806</v>
      </c>
      <c r="C84" t="s">
        <v>1807</v>
      </c>
      <c r="D84" t="s">
        <v>621</v>
      </c>
      <c r="E84" t="s">
        <v>430</v>
      </c>
      <c r="F84" t="s">
        <v>431</v>
      </c>
      <c r="G84" t="s">
        <v>432</v>
      </c>
      <c r="H84" t="s">
        <v>433</v>
      </c>
      <c r="I84" t="s">
        <v>434</v>
      </c>
      <c r="J84" t="s">
        <v>435</v>
      </c>
      <c r="K84" t="s">
        <v>593</v>
      </c>
      <c r="L84" t="s">
        <v>429</v>
      </c>
      <c r="M84" s="159">
        <v>67.61</v>
      </c>
      <c r="N84" s="159">
        <v>97.99</v>
      </c>
      <c r="O84" s="159" t="s">
        <v>429</v>
      </c>
      <c r="P84" s="159" t="s">
        <v>429</v>
      </c>
      <c r="Q84" s="159">
        <v>67.61</v>
      </c>
      <c r="R84" s="159">
        <v>97.99</v>
      </c>
      <c r="S84" s="159" t="s">
        <v>429</v>
      </c>
      <c r="T84" s="159" t="s">
        <v>429</v>
      </c>
      <c r="U84" s="160">
        <f t="shared" si="9"/>
        <v>0</v>
      </c>
      <c r="V84" s="139" t="s">
        <v>437</v>
      </c>
      <c r="W84" s="161">
        <v>67.61</v>
      </c>
      <c r="X84" t="s">
        <v>1808</v>
      </c>
      <c r="Y84" t="s">
        <v>437</v>
      </c>
      <c r="Z84" t="s">
        <v>437</v>
      </c>
      <c r="AA84" s="162" t="s">
        <v>1809</v>
      </c>
      <c r="AB84" s="162">
        <v>17.600000000000001</v>
      </c>
      <c r="AC84" s="162">
        <v>19</v>
      </c>
      <c r="AD84" s="162">
        <v>5</v>
      </c>
      <c r="AE84" s="162">
        <v>15</v>
      </c>
      <c r="AF84" s="162">
        <v>27</v>
      </c>
      <c r="AG84">
        <f t="shared" si="5"/>
        <v>2025</v>
      </c>
      <c r="AH84">
        <v>1</v>
      </c>
      <c r="AI84" s="162" t="s">
        <v>429</v>
      </c>
      <c r="AJ84" s="162" t="s">
        <v>429</v>
      </c>
      <c r="AK84" s="162" t="s">
        <v>429</v>
      </c>
      <c r="AL84" s="162" t="s">
        <v>429</v>
      </c>
      <c r="AM84" s="162" t="s">
        <v>429</v>
      </c>
      <c r="AN84" s="162" t="s">
        <v>429</v>
      </c>
      <c r="AO84" t="str">
        <f t="shared" si="6"/>
        <v/>
      </c>
      <c r="AP84" s="162" t="s">
        <v>429</v>
      </c>
      <c r="AQ84" s="162" t="s">
        <v>429</v>
      </c>
      <c r="AR84" s="162" t="s">
        <v>429</v>
      </c>
      <c r="AS84" s="162" t="s">
        <v>429</v>
      </c>
      <c r="AT84" s="162" t="s">
        <v>429</v>
      </c>
      <c r="AU84" s="162" t="s">
        <v>429</v>
      </c>
      <c r="AV84" s="162" t="s">
        <v>429</v>
      </c>
      <c r="AW84" t="str">
        <f t="shared" si="7"/>
        <v/>
      </c>
      <c r="AX84" s="162">
        <v>50</v>
      </c>
      <c r="AY84" s="162" t="s">
        <v>1810</v>
      </c>
      <c r="AZ84" s="162">
        <v>880</v>
      </c>
      <c r="BA84" s="162">
        <v>950</v>
      </c>
      <c r="BB84" s="162">
        <v>10</v>
      </c>
      <c r="BC84" s="162">
        <v>5</v>
      </c>
      <c r="BD84" s="162">
        <v>48</v>
      </c>
      <c r="BE84" s="162">
        <v>40</v>
      </c>
      <c r="BF84" s="162">
        <v>52</v>
      </c>
      <c r="BG84">
        <f t="shared" si="8"/>
        <v>99840</v>
      </c>
    </row>
    <row r="85" spans="1:59" ht="15.75" customHeight="1">
      <c r="A85" s="157">
        <v>483826</v>
      </c>
      <c r="B85" s="158" t="s">
        <v>1811</v>
      </c>
      <c r="C85" t="s">
        <v>1812</v>
      </c>
      <c r="D85" t="s">
        <v>1506</v>
      </c>
      <c r="E85" t="s">
        <v>430</v>
      </c>
      <c r="F85" t="s">
        <v>431</v>
      </c>
      <c r="G85" t="s">
        <v>432</v>
      </c>
      <c r="H85" t="s">
        <v>433</v>
      </c>
      <c r="I85" t="s">
        <v>434</v>
      </c>
      <c r="J85" t="s">
        <v>435</v>
      </c>
      <c r="K85" t="s">
        <v>593</v>
      </c>
      <c r="L85" t="s">
        <v>429</v>
      </c>
      <c r="M85" s="159">
        <v>68.69</v>
      </c>
      <c r="N85" s="159">
        <v>89.99</v>
      </c>
      <c r="O85" s="159" t="s">
        <v>429</v>
      </c>
      <c r="P85" s="159" t="s">
        <v>429</v>
      </c>
      <c r="Q85" s="159">
        <v>72.89</v>
      </c>
      <c r="R85" s="159">
        <v>94.99</v>
      </c>
      <c r="S85" s="159" t="s">
        <v>429</v>
      </c>
      <c r="T85" s="159" t="s">
        <v>429</v>
      </c>
      <c r="U85" s="160">
        <f t="shared" si="9"/>
        <v>5.5561729081009092E-2</v>
      </c>
      <c r="V85" s="139" t="s">
        <v>437</v>
      </c>
      <c r="W85" s="161">
        <v>72.89</v>
      </c>
      <c r="X85" t="s">
        <v>1813</v>
      </c>
      <c r="Y85" t="s">
        <v>437</v>
      </c>
      <c r="Z85" t="s">
        <v>437</v>
      </c>
      <c r="AA85" s="162" t="s">
        <v>1814</v>
      </c>
      <c r="AB85" s="162">
        <v>26.4</v>
      </c>
      <c r="AC85" s="162">
        <v>29.33</v>
      </c>
      <c r="AD85" s="162">
        <v>5.25</v>
      </c>
      <c r="AE85" s="162">
        <v>20</v>
      </c>
      <c r="AF85" s="162">
        <v>26</v>
      </c>
      <c r="AG85">
        <f t="shared" si="5"/>
        <v>2730</v>
      </c>
      <c r="AH85">
        <v>1</v>
      </c>
      <c r="AI85" s="162" t="s">
        <v>429</v>
      </c>
      <c r="AJ85" s="162" t="s">
        <v>429</v>
      </c>
      <c r="AK85" s="162" t="s">
        <v>429</v>
      </c>
      <c r="AL85" s="162" t="s">
        <v>429</v>
      </c>
      <c r="AM85" s="162" t="s">
        <v>429</v>
      </c>
      <c r="AN85" s="162" t="s">
        <v>429</v>
      </c>
      <c r="AO85" t="str">
        <f t="shared" si="6"/>
        <v/>
      </c>
      <c r="AP85" s="162" t="s">
        <v>429</v>
      </c>
      <c r="AQ85" s="162" t="s">
        <v>429</v>
      </c>
      <c r="AR85" s="162" t="s">
        <v>429</v>
      </c>
      <c r="AS85" s="162" t="s">
        <v>429</v>
      </c>
      <c r="AT85" s="162" t="s">
        <v>429</v>
      </c>
      <c r="AU85" s="162" t="s">
        <v>429</v>
      </c>
      <c r="AV85" s="162" t="s">
        <v>429</v>
      </c>
      <c r="AW85" t="str">
        <f t="shared" si="7"/>
        <v/>
      </c>
      <c r="AX85" s="162">
        <v>32</v>
      </c>
      <c r="AY85" s="162" t="s">
        <v>1815</v>
      </c>
      <c r="AZ85" s="162">
        <v>844.8</v>
      </c>
      <c r="BA85" s="162">
        <v>938.56</v>
      </c>
      <c r="BB85" s="162">
        <v>8</v>
      </c>
      <c r="BC85" s="162">
        <v>4</v>
      </c>
      <c r="BD85" s="162">
        <v>48</v>
      </c>
      <c r="BE85" s="162">
        <v>40.25</v>
      </c>
      <c r="BF85" s="162">
        <v>34</v>
      </c>
      <c r="BG85">
        <f t="shared" si="8"/>
        <v>65688</v>
      </c>
    </row>
    <row r="86" spans="1:59" ht="15.75" customHeight="1">
      <c r="A86" s="157">
        <v>483828</v>
      </c>
      <c r="B86" s="158" t="s">
        <v>1816</v>
      </c>
      <c r="C86" t="s">
        <v>1817</v>
      </c>
      <c r="D86" t="s">
        <v>1818</v>
      </c>
      <c r="E86" t="s">
        <v>430</v>
      </c>
      <c r="F86" t="s">
        <v>431</v>
      </c>
      <c r="G86" t="s">
        <v>432</v>
      </c>
      <c r="H86" t="s">
        <v>433</v>
      </c>
      <c r="I86" t="s">
        <v>434</v>
      </c>
      <c r="J86" t="s">
        <v>435</v>
      </c>
      <c r="K86" t="s">
        <v>593</v>
      </c>
      <c r="L86" t="s">
        <v>429</v>
      </c>
      <c r="M86" s="159">
        <v>90.38</v>
      </c>
      <c r="N86" s="159">
        <v>130.99</v>
      </c>
      <c r="O86" s="159" t="s">
        <v>429</v>
      </c>
      <c r="P86" s="159" t="s">
        <v>429</v>
      </c>
      <c r="Q86" s="159">
        <v>92.45</v>
      </c>
      <c r="R86" s="159">
        <v>133.99</v>
      </c>
      <c r="S86" s="159" t="s">
        <v>429</v>
      </c>
      <c r="T86" s="159" t="s">
        <v>429</v>
      </c>
      <c r="U86" s="160">
        <f t="shared" si="9"/>
        <v>2.2902511642109991E-2</v>
      </c>
      <c r="V86" s="139" t="s">
        <v>437</v>
      </c>
      <c r="W86" s="161">
        <v>92.45</v>
      </c>
      <c r="X86" t="s">
        <v>1819</v>
      </c>
      <c r="Y86" t="s">
        <v>437</v>
      </c>
      <c r="Z86" t="s">
        <v>437</v>
      </c>
      <c r="AA86" s="162" t="s">
        <v>1820</v>
      </c>
      <c r="AB86" s="162">
        <v>28.6</v>
      </c>
      <c r="AC86" s="162">
        <v>31.84</v>
      </c>
      <c r="AD86" s="162">
        <v>6</v>
      </c>
      <c r="AE86" s="162">
        <v>17.5</v>
      </c>
      <c r="AF86" s="162">
        <v>25</v>
      </c>
      <c r="AG86">
        <f t="shared" si="5"/>
        <v>2625</v>
      </c>
      <c r="AH86">
        <v>1</v>
      </c>
      <c r="AI86" s="162" t="s">
        <v>429</v>
      </c>
      <c r="AJ86" s="162" t="s">
        <v>429</v>
      </c>
      <c r="AK86" s="162" t="s">
        <v>429</v>
      </c>
      <c r="AL86" s="162" t="s">
        <v>429</v>
      </c>
      <c r="AM86" s="162" t="s">
        <v>429</v>
      </c>
      <c r="AN86" s="162" t="s">
        <v>429</v>
      </c>
      <c r="AO86" t="str">
        <f t="shared" si="6"/>
        <v/>
      </c>
      <c r="AP86" s="162" t="s">
        <v>429</v>
      </c>
      <c r="AQ86" s="162" t="s">
        <v>429</v>
      </c>
      <c r="AR86" s="162" t="s">
        <v>429</v>
      </c>
      <c r="AS86" s="162" t="s">
        <v>429</v>
      </c>
      <c r="AT86" s="162" t="s">
        <v>429</v>
      </c>
      <c r="AU86" s="162" t="s">
        <v>429</v>
      </c>
      <c r="AV86" s="162" t="s">
        <v>429</v>
      </c>
      <c r="AW86" t="str">
        <f t="shared" si="7"/>
        <v/>
      </c>
      <c r="AX86" s="162">
        <v>28</v>
      </c>
      <c r="AY86" s="162" t="s">
        <v>1821</v>
      </c>
      <c r="AZ86" s="162">
        <v>800.8</v>
      </c>
      <c r="BA86" s="162">
        <v>891.52</v>
      </c>
      <c r="BB86" s="162">
        <v>4</v>
      </c>
      <c r="BC86" s="162">
        <v>7</v>
      </c>
      <c r="BD86" s="162">
        <v>48</v>
      </c>
      <c r="BE86" s="162">
        <v>40</v>
      </c>
      <c r="BF86" s="162">
        <v>44</v>
      </c>
      <c r="BG86">
        <f t="shared" si="8"/>
        <v>84480</v>
      </c>
    </row>
    <row r="87" spans="1:59" ht="15.75" customHeight="1">
      <c r="A87" s="157">
        <v>483866</v>
      </c>
      <c r="B87" s="158" t="s">
        <v>1822</v>
      </c>
      <c r="C87" t="s">
        <v>1823</v>
      </c>
      <c r="D87" t="s">
        <v>628</v>
      </c>
      <c r="E87" t="s">
        <v>430</v>
      </c>
      <c r="F87" t="s">
        <v>431</v>
      </c>
      <c r="G87" t="s">
        <v>432</v>
      </c>
      <c r="H87" t="s">
        <v>433</v>
      </c>
      <c r="I87" t="s">
        <v>434</v>
      </c>
      <c r="J87" t="s">
        <v>435</v>
      </c>
      <c r="K87" t="s">
        <v>593</v>
      </c>
      <c r="L87" t="s">
        <v>429</v>
      </c>
      <c r="M87" s="159">
        <v>29.47</v>
      </c>
      <c r="N87" s="159">
        <v>43.99</v>
      </c>
      <c r="O87" s="159" t="s">
        <v>429</v>
      </c>
      <c r="P87" s="159" t="s">
        <v>429</v>
      </c>
      <c r="Q87" s="159">
        <v>29.47</v>
      </c>
      <c r="R87" s="159">
        <v>43.99</v>
      </c>
      <c r="S87" s="159" t="s">
        <v>429</v>
      </c>
      <c r="T87" s="159" t="s">
        <v>429</v>
      </c>
      <c r="U87" s="160">
        <f t="shared" si="9"/>
        <v>0</v>
      </c>
      <c r="V87" s="139" t="s">
        <v>437</v>
      </c>
      <c r="W87" s="161">
        <v>29.47</v>
      </c>
      <c r="X87" t="s">
        <v>1824</v>
      </c>
      <c r="Y87" t="s">
        <v>437</v>
      </c>
      <c r="Z87" t="s">
        <v>437</v>
      </c>
      <c r="AA87" s="162" t="s">
        <v>1825</v>
      </c>
      <c r="AB87" s="162">
        <v>6.6</v>
      </c>
      <c r="AC87" s="162">
        <v>7.38</v>
      </c>
      <c r="AD87" s="162">
        <v>5.25</v>
      </c>
      <c r="AE87" s="162">
        <v>10</v>
      </c>
      <c r="AF87" s="162">
        <v>19</v>
      </c>
      <c r="AG87">
        <f t="shared" si="5"/>
        <v>997.5</v>
      </c>
      <c r="AH87">
        <v>1</v>
      </c>
      <c r="AI87" s="162" t="s">
        <v>429</v>
      </c>
      <c r="AJ87" s="162" t="s">
        <v>429</v>
      </c>
      <c r="AK87" s="162" t="s">
        <v>429</v>
      </c>
      <c r="AL87" s="162" t="s">
        <v>429</v>
      </c>
      <c r="AM87" s="162" t="s">
        <v>429</v>
      </c>
      <c r="AN87" s="162" t="s">
        <v>429</v>
      </c>
      <c r="AO87" t="str">
        <f t="shared" si="6"/>
        <v/>
      </c>
      <c r="AP87" s="162" t="s">
        <v>429</v>
      </c>
      <c r="AQ87" s="162" t="s">
        <v>429</v>
      </c>
      <c r="AR87" s="162" t="s">
        <v>429</v>
      </c>
      <c r="AS87" s="162" t="s">
        <v>429</v>
      </c>
      <c r="AT87" s="162" t="s">
        <v>429</v>
      </c>
      <c r="AU87" s="162" t="s">
        <v>429</v>
      </c>
      <c r="AV87" s="162" t="s">
        <v>429</v>
      </c>
      <c r="AW87" t="str">
        <f t="shared" si="7"/>
        <v/>
      </c>
      <c r="AX87" s="162">
        <v>120</v>
      </c>
      <c r="AY87" s="162" t="s">
        <v>1826</v>
      </c>
      <c r="AZ87" s="162">
        <v>792</v>
      </c>
      <c r="BA87" s="162">
        <v>885.6</v>
      </c>
      <c r="BB87" s="162">
        <v>10</v>
      </c>
      <c r="BC87" s="162">
        <v>12</v>
      </c>
      <c r="BD87" s="162">
        <v>48</v>
      </c>
      <c r="BE87" s="162">
        <v>40</v>
      </c>
      <c r="BF87" s="162">
        <v>47</v>
      </c>
      <c r="BG87">
        <f t="shared" si="8"/>
        <v>90240</v>
      </c>
    </row>
    <row r="88" spans="1:59" ht="15.75" customHeight="1">
      <c r="A88" s="157">
        <v>483917</v>
      </c>
      <c r="B88" s="158" t="s">
        <v>1827</v>
      </c>
      <c r="C88" t="s">
        <v>1828</v>
      </c>
      <c r="D88" t="s">
        <v>621</v>
      </c>
      <c r="E88" t="s">
        <v>430</v>
      </c>
      <c r="F88" t="s">
        <v>431</v>
      </c>
      <c r="G88" t="s">
        <v>432</v>
      </c>
      <c r="H88" t="s">
        <v>433</v>
      </c>
      <c r="I88" t="s">
        <v>434</v>
      </c>
      <c r="J88" t="s">
        <v>435</v>
      </c>
      <c r="K88" t="s">
        <v>593</v>
      </c>
      <c r="L88" t="s">
        <v>429</v>
      </c>
      <c r="M88" s="159">
        <v>67.61</v>
      </c>
      <c r="N88" s="159">
        <v>97.99</v>
      </c>
      <c r="O88" s="159" t="s">
        <v>429</v>
      </c>
      <c r="P88" s="159" t="s">
        <v>429</v>
      </c>
      <c r="Q88" s="159">
        <v>67.61</v>
      </c>
      <c r="R88" s="159">
        <v>97.99</v>
      </c>
      <c r="S88" s="159" t="s">
        <v>429</v>
      </c>
      <c r="T88" s="159" t="s">
        <v>429</v>
      </c>
      <c r="U88" s="160">
        <f t="shared" si="9"/>
        <v>0</v>
      </c>
      <c r="V88" s="139" t="s">
        <v>437</v>
      </c>
      <c r="W88" s="161">
        <v>67.61</v>
      </c>
      <c r="X88" t="s">
        <v>1829</v>
      </c>
      <c r="Y88" t="s">
        <v>437</v>
      </c>
      <c r="Z88" t="s">
        <v>437</v>
      </c>
      <c r="AA88" s="162" t="s">
        <v>1830</v>
      </c>
      <c r="AB88" s="162">
        <v>17.600000000000001</v>
      </c>
      <c r="AC88" s="162">
        <v>17.88</v>
      </c>
      <c r="AD88" s="162">
        <v>5</v>
      </c>
      <c r="AE88" s="162">
        <v>15</v>
      </c>
      <c r="AF88" s="162">
        <v>27</v>
      </c>
      <c r="AG88">
        <f t="shared" si="5"/>
        <v>2025</v>
      </c>
      <c r="AH88">
        <v>1</v>
      </c>
      <c r="AI88" s="162" t="s">
        <v>429</v>
      </c>
      <c r="AJ88" s="162" t="s">
        <v>429</v>
      </c>
      <c r="AK88" s="162" t="s">
        <v>429</v>
      </c>
      <c r="AL88" s="162" t="s">
        <v>429</v>
      </c>
      <c r="AM88" s="162" t="s">
        <v>429</v>
      </c>
      <c r="AN88" s="162" t="s">
        <v>429</v>
      </c>
      <c r="AO88" t="str">
        <f t="shared" si="6"/>
        <v/>
      </c>
      <c r="AP88" s="162" t="s">
        <v>429</v>
      </c>
      <c r="AQ88" s="162" t="s">
        <v>429</v>
      </c>
      <c r="AR88" s="162" t="s">
        <v>429</v>
      </c>
      <c r="AS88" s="162" t="s">
        <v>429</v>
      </c>
      <c r="AT88" s="162" t="s">
        <v>429</v>
      </c>
      <c r="AU88" s="162" t="s">
        <v>429</v>
      </c>
      <c r="AV88" s="162" t="s">
        <v>429</v>
      </c>
      <c r="AW88" t="str">
        <f t="shared" si="7"/>
        <v/>
      </c>
      <c r="AX88" s="162">
        <v>45</v>
      </c>
      <c r="AY88" s="162" t="s">
        <v>1831</v>
      </c>
      <c r="AZ88" s="162">
        <v>792</v>
      </c>
      <c r="BA88" s="162">
        <v>804.6</v>
      </c>
      <c r="BB88" s="162">
        <v>9</v>
      </c>
      <c r="BC88" s="162">
        <v>5</v>
      </c>
      <c r="BD88" s="162">
        <v>48</v>
      </c>
      <c r="BE88" s="162">
        <v>40</v>
      </c>
      <c r="BF88" s="162">
        <v>52</v>
      </c>
      <c r="BG88">
        <f t="shared" si="8"/>
        <v>99840</v>
      </c>
    </row>
    <row r="89" spans="1:59" ht="15.75" customHeight="1">
      <c r="A89" s="157">
        <v>483988</v>
      </c>
      <c r="B89" s="158" t="s">
        <v>1832</v>
      </c>
      <c r="C89" t="s">
        <v>1833</v>
      </c>
      <c r="D89" t="s">
        <v>679</v>
      </c>
      <c r="E89" t="s">
        <v>430</v>
      </c>
      <c r="F89" t="s">
        <v>431</v>
      </c>
      <c r="G89" t="s">
        <v>432</v>
      </c>
      <c r="H89" t="s">
        <v>433</v>
      </c>
      <c r="I89" t="s">
        <v>434</v>
      </c>
      <c r="J89" t="s">
        <v>435</v>
      </c>
      <c r="K89" t="s">
        <v>593</v>
      </c>
      <c r="L89" t="s">
        <v>429</v>
      </c>
      <c r="M89" s="159">
        <v>42.2</v>
      </c>
      <c r="N89" s="159">
        <v>62.99</v>
      </c>
      <c r="O89" s="159" t="s">
        <v>429</v>
      </c>
      <c r="P89" s="159" t="s">
        <v>429</v>
      </c>
      <c r="Q89" s="159">
        <v>42.2</v>
      </c>
      <c r="R89" s="159">
        <v>62.99</v>
      </c>
      <c r="S89" s="159" t="s">
        <v>429</v>
      </c>
      <c r="T89" s="159" t="s">
        <v>429</v>
      </c>
      <c r="U89" s="160">
        <f t="shared" si="9"/>
        <v>0</v>
      </c>
      <c r="V89" s="139" t="s">
        <v>437</v>
      </c>
      <c r="W89" s="161">
        <v>42.2</v>
      </c>
      <c r="X89" t="s">
        <v>1834</v>
      </c>
      <c r="Y89" t="s">
        <v>437</v>
      </c>
      <c r="Z89" t="s">
        <v>437</v>
      </c>
      <c r="AA89" s="162" t="s">
        <v>1835</v>
      </c>
      <c r="AB89" s="162">
        <v>8.8000000000000007</v>
      </c>
      <c r="AC89" s="162">
        <v>8.93</v>
      </c>
      <c r="AD89" s="162">
        <v>5.25</v>
      </c>
      <c r="AE89" s="162">
        <v>10</v>
      </c>
      <c r="AF89" s="162">
        <v>19</v>
      </c>
      <c r="AG89">
        <f t="shared" si="5"/>
        <v>997.5</v>
      </c>
      <c r="AH89">
        <v>1</v>
      </c>
      <c r="AI89" s="162" t="s">
        <v>429</v>
      </c>
      <c r="AJ89" s="162" t="s">
        <v>429</v>
      </c>
      <c r="AK89" s="162" t="s">
        <v>429</v>
      </c>
      <c r="AL89" s="162" t="s">
        <v>429</v>
      </c>
      <c r="AM89" s="162" t="s">
        <v>429</v>
      </c>
      <c r="AN89" s="162" t="s">
        <v>429</v>
      </c>
      <c r="AO89" t="str">
        <f t="shared" si="6"/>
        <v/>
      </c>
      <c r="AP89" s="162" t="s">
        <v>429</v>
      </c>
      <c r="AQ89" s="162" t="s">
        <v>429</v>
      </c>
      <c r="AR89" s="162" t="s">
        <v>429</v>
      </c>
      <c r="AS89" s="162" t="s">
        <v>429</v>
      </c>
      <c r="AT89" s="162" t="s">
        <v>429</v>
      </c>
      <c r="AU89" s="162" t="s">
        <v>429</v>
      </c>
      <c r="AV89" s="162" t="s">
        <v>429</v>
      </c>
      <c r="AW89" t="str">
        <f t="shared" si="7"/>
        <v/>
      </c>
      <c r="AX89" s="162">
        <v>120</v>
      </c>
      <c r="AY89" s="162" t="s">
        <v>1836</v>
      </c>
      <c r="AZ89" s="162">
        <v>1056</v>
      </c>
      <c r="BA89" s="162">
        <v>1071.5999999999999</v>
      </c>
      <c r="BB89" s="162">
        <v>10</v>
      </c>
      <c r="BC89" s="162">
        <v>12</v>
      </c>
      <c r="BD89" s="162">
        <v>48</v>
      </c>
      <c r="BE89" s="162">
        <v>40</v>
      </c>
      <c r="BF89" s="162">
        <v>47</v>
      </c>
      <c r="BG89">
        <f t="shared" si="8"/>
        <v>90240</v>
      </c>
    </row>
    <row r="90" spans="1:59" ht="15.75" customHeight="1">
      <c r="A90" s="157">
        <v>484008</v>
      </c>
      <c r="B90" s="158" t="s">
        <v>1837</v>
      </c>
      <c r="C90" t="s">
        <v>1838</v>
      </c>
      <c r="D90" t="s">
        <v>679</v>
      </c>
      <c r="E90" t="s">
        <v>430</v>
      </c>
      <c r="F90" t="s">
        <v>431</v>
      </c>
      <c r="G90" t="s">
        <v>432</v>
      </c>
      <c r="H90" t="s">
        <v>433</v>
      </c>
      <c r="I90" t="s">
        <v>434</v>
      </c>
      <c r="J90" t="s">
        <v>435</v>
      </c>
      <c r="K90" t="s">
        <v>593</v>
      </c>
      <c r="L90" t="s">
        <v>429</v>
      </c>
      <c r="M90" s="159">
        <v>36.17</v>
      </c>
      <c r="N90" s="159">
        <v>53.99</v>
      </c>
      <c r="O90" s="159" t="s">
        <v>429</v>
      </c>
      <c r="P90" s="159" t="s">
        <v>429</v>
      </c>
      <c r="Q90" s="159">
        <v>37.51</v>
      </c>
      <c r="R90" s="159">
        <v>55.99</v>
      </c>
      <c r="S90" s="159" t="s">
        <v>429</v>
      </c>
      <c r="T90" s="159" t="s">
        <v>429</v>
      </c>
      <c r="U90" s="160">
        <f t="shared" si="9"/>
        <v>3.7043897017966287E-2</v>
      </c>
      <c r="V90" s="139" t="s">
        <v>437</v>
      </c>
      <c r="W90" s="161">
        <v>37.51</v>
      </c>
      <c r="X90" t="s">
        <v>1839</v>
      </c>
      <c r="Y90" t="s">
        <v>437</v>
      </c>
      <c r="Z90" t="s">
        <v>437</v>
      </c>
      <c r="AA90" s="162" t="s">
        <v>1840</v>
      </c>
      <c r="AB90" s="162">
        <v>8.8000000000000007</v>
      </c>
      <c r="AC90" s="162">
        <v>8.93</v>
      </c>
      <c r="AD90" s="162">
        <v>5.25</v>
      </c>
      <c r="AE90" s="162">
        <v>10</v>
      </c>
      <c r="AF90" s="162">
        <v>19</v>
      </c>
      <c r="AG90">
        <f t="shared" si="5"/>
        <v>997.5</v>
      </c>
      <c r="AH90">
        <v>1</v>
      </c>
      <c r="AI90" s="162" t="s">
        <v>429</v>
      </c>
      <c r="AJ90" s="162" t="s">
        <v>429</v>
      </c>
      <c r="AK90" s="162" t="s">
        <v>429</v>
      </c>
      <c r="AL90" s="162" t="s">
        <v>429</v>
      </c>
      <c r="AM90" s="162" t="s">
        <v>429</v>
      </c>
      <c r="AN90" s="162" t="s">
        <v>429</v>
      </c>
      <c r="AO90" t="str">
        <f t="shared" si="6"/>
        <v/>
      </c>
      <c r="AP90" s="162" t="s">
        <v>429</v>
      </c>
      <c r="AQ90" s="162" t="s">
        <v>429</v>
      </c>
      <c r="AR90" s="162" t="s">
        <v>429</v>
      </c>
      <c r="AS90" s="162" t="s">
        <v>429</v>
      </c>
      <c r="AT90" s="162" t="s">
        <v>429</v>
      </c>
      <c r="AU90" s="162" t="s">
        <v>429</v>
      </c>
      <c r="AV90" s="162" t="s">
        <v>429</v>
      </c>
      <c r="AW90" t="str">
        <f t="shared" si="7"/>
        <v/>
      </c>
      <c r="AX90" s="162">
        <v>120</v>
      </c>
      <c r="AY90" s="162" t="s">
        <v>1841</v>
      </c>
      <c r="AZ90" s="162">
        <v>1056</v>
      </c>
      <c r="BA90" s="162">
        <v>1071.5999999999999</v>
      </c>
      <c r="BB90" s="162">
        <v>10</v>
      </c>
      <c r="BC90" s="162">
        <v>12</v>
      </c>
      <c r="BD90" s="162">
        <v>48</v>
      </c>
      <c r="BE90" s="162">
        <v>40</v>
      </c>
      <c r="BF90" s="162">
        <v>47</v>
      </c>
      <c r="BG90">
        <f t="shared" si="8"/>
        <v>90240</v>
      </c>
    </row>
    <row r="91" spans="1:59" ht="15.75" customHeight="1">
      <c r="A91" s="157">
        <v>484022</v>
      </c>
      <c r="B91" s="158" t="s">
        <v>1842</v>
      </c>
      <c r="C91" t="s">
        <v>1843</v>
      </c>
      <c r="D91" t="s">
        <v>667</v>
      </c>
      <c r="E91" t="s">
        <v>430</v>
      </c>
      <c r="F91" t="s">
        <v>431</v>
      </c>
      <c r="G91" t="s">
        <v>432</v>
      </c>
      <c r="H91" t="s">
        <v>433</v>
      </c>
      <c r="I91" t="s">
        <v>434</v>
      </c>
      <c r="J91" t="s">
        <v>435</v>
      </c>
      <c r="K91" t="s">
        <v>593</v>
      </c>
      <c r="L91" t="s">
        <v>429</v>
      </c>
      <c r="M91" s="159">
        <v>72.44</v>
      </c>
      <c r="N91" s="159">
        <v>104.99</v>
      </c>
      <c r="O91" s="159" t="s">
        <v>429</v>
      </c>
      <c r="P91" s="159" t="s">
        <v>429</v>
      </c>
      <c r="Q91" s="159">
        <v>75.89</v>
      </c>
      <c r="R91" s="159">
        <v>109.99</v>
      </c>
      <c r="S91" s="159" t="s">
        <v>429</v>
      </c>
      <c r="T91" s="159" t="s">
        <v>429</v>
      </c>
      <c r="U91" s="160">
        <f t="shared" si="9"/>
        <v>4.7623583198399766E-2</v>
      </c>
      <c r="V91" s="139" t="s">
        <v>437</v>
      </c>
      <c r="W91" s="161">
        <v>75.89</v>
      </c>
      <c r="X91" t="s">
        <v>1844</v>
      </c>
      <c r="Y91" t="s">
        <v>437</v>
      </c>
      <c r="Z91" t="s">
        <v>437</v>
      </c>
      <c r="AA91" s="162" t="s">
        <v>1845</v>
      </c>
      <c r="AB91" s="162">
        <v>22.046220000000002</v>
      </c>
      <c r="AC91" s="162">
        <v>23.377400000000002</v>
      </c>
      <c r="AD91" s="162">
        <v>5</v>
      </c>
      <c r="AE91" s="162">
        <v>16.25</v>
      </c>
      <c r="AF91" s="162">
        <v>25</v>
      </c>
      <c r="AG91">
        <f t="shared" si="5"/>
        <v>2031.25</v>
      </c>
      <c r="AH91">
        <v>1</v>
      </c>
      <c r="AI91" s="162" t="s">
        <v>429</v>
      </c>
      <c r="AJ91" s="162" t="s">
        <v>429</v>
      </c>
      <c r="AK91" s="162" t="s">
        <v>429</v>
      </c>
      <c r="AL91" s="162" t="s">
        <v>429</v>
      </c>
      <c r="AM91" s="162" t="s">
        <v>429</v>
      </c>
      <c r="AN91" s="162" t="s">
        <v>429</v>
      </c>
      <c r="AO91" t="str">
        <f t="shared" si="6"/>
        <v/>
      </c>
      <c r="AP91" s="162" t="s">
        <v>429</v>
      </c>
      <c r="AQ91" s="162" t="s">
        <v>429</v>
      </c>
      <c r="AR91" s="162" t="s">
        <v>429</v>
      </c>
      <c r="AS91" s="162" t="s">
        <v>429</v>
      </c>
      <c r="AT91" s="162" t="s">
        <v>429</v>
      </c>
      <c r="AU91" s="162" t="s">
        <v>429</v>
      </c>
      <c r="AV91" s="162" t="s">
        <v>429</v>
      </c>
      <c r="AW91" t="str">
        <f t="shared" si="7"/>
        <v/>
      </c>
      <c r="AX91" s="162">
        <v>45</v>
      </c>
      <c r="AY91" s="162" t="s">
        <v>1846</v>
      </c>
      <c r="AZ91" s="162">
        <v>992.07989999999995</v>
      </c>
      <c r="BA91" s="162">
        <v>1051.9829999999999</v>
      </c>
      <c r="BB91" s="162">
        <v>9</v>
      </c>
      <c r="BC91" s="162">
        <v>5</v>
      </c>
      <c r="BD91" s="162">
        <v>48</v>
      </c>
      <c r="BE91" s="162">
        <v>40</v>
      </c>
      <c r="BF91" s="162">
        <v>50</v>
      </c>
      <c r="BG91">
        <f t="shared" si="8"/>
        <v>96000</v>
      </c>
    </row>
    <row r="92" spans="1:59" ht="15.75" customHeight="1">
      <c r="A92" s="157">
        <v>563205</v>
      </c>
      <c r="B92" s="158" t="s">
        <v>2506</v>
      </c>
      <c r="C92" t="s">
        <v>2507</v>
      </c>
      <c r="D92" t="s">
        <v>111</v>
      </c>
      <c r="E92" t="s">
        <v>430</v>
      </c>
      <c r="F92" t="s">
        <v>431</v>
      </c>
      <c r="G92" t="s">
        <v>432</v>
      </c>
      <c r="H92" t="s">
        <v>433</v>
      </c>
      <c r="I92" t="s">
        <v>2501</v>
      </c>
      <c r="J92" t="s">
        <v>435</v>
      </c>
      <c r="K92" t="s">
        <v>593</v>
      </c>
      <c r="L92" t="s">
        <v>429</v>
      </c>
      <c r="M92" s="159">
        <v>8.27</v>
      </c>
      <c r="N92" s="159">
        <v>11.99</v>
      </c>
      <c r="O92" s="159">
        <v>115.78</v>
      </c>
      <c r="P92" s="159">
        <v>167.86</v>
      </c>
      <c r="Q92" s="159">
        <v>8.61</v>
      </c>
      <c r="R92" s="159">
        <v>12.49</v>
      </c>
      <c r="S92" s="159">
        <v>120.53999999999999</v>
      </c>
      <c r="T92" s="159">
        <v>174.86</v>
      </c>
      <c r="U92" s="160">
        <f t="shared" si="9"/>
        <v>4.1701417848206912E-2</v>
      </c>
      <c r="V92" s="139" t="s">
        <v>437</v>
      </c>
      <c r="W92" s="161">
        <v>8.61</v>
      </c>
      <c r="X92" t="s">
        <v>2508</v>
      </c>
      <c r="Y92" t="s">
        <v>437</v>
      </c>
      <c r="Z92" t="s">
        <v>437</v>
      </c>
      <c r="AA92" s="162" t="s">
        <v>2509</v>
      </c>
      <c r="AB92" s="162">
        <v>1.1023000000000001</v>
      </c>
      <c r="AC92" s="162">
        <v>1.5623</v>
      </c>
      <c r="AD92" s="162">
        <v>3.25</v>
      </c>
      <c r="AE92" s="162">
        <v>9</v>
      </c>
      <c r="AF92" s="162">
        <v>11</v>
      </c>
      <c r="AG92">
        <f t="shared" si="5"/>
        <v>321.75</v>
      </c>
      <c r="AH92">
        <v>14</v>
      </c>
      <c r="AI92" s="162" t="s">
        <v>2510</v>
      </c>
      <c r="AJ92" s="162">
        <v>15.4322</v>
      </c>
      <c r="AK92" s="162">
        <v>21.872199999999999</v>
      </c>
      <c r="AL92" s="162">
        <v>20</v>
      </c>
      <c r="AM92" s="162">
        <v>12</v>
      </c>
      <c r="AN92" s="162">
        <v>14.5</v>
      </c>
      <c r="AO92">
        <f t="shared" si="6"/>
        <v>3480</v>
      </c>
      <c r="AP92" s="162" t="s">
        <v>429</v>
      </c>
      <c r="AQ92" s="162" t="s">
        <v>429</v>
      </c>
      <c r="AR92" s="162" t="s">
        <v>429</v>
      </c>
      <c r="AS92" s="162" t="s">
        <v>429</v>
      </c>
      <c r="AT92" s="162" t="s">
        <v>429</v>
      </c>
      <c r="AU92" s="162" t="s">
        <v>429</v>
      </c>
      <c r="AV92" s="162" t="s">
        <v>429</v>
      </c>
      <c r="AW92" t="str">
        <f t="shared" si="7"/>
        <v/>
      </c>
      <c r="AX92" s="162">
        <v>336</v>
      </c>
      <c r="AY92" s="162" t="s">
        <v>2511</v>
      </c>
      <c r="AZ92" s="162">
        <v>370.37279999999998</v>
      </c>
      <c r="BA92" s="162">
        <v>524.93280000000004</v>
      </c>
      <c r="BB92" s="162">
        <v>3</v>
      </c>
      <c r="BC92" s="162">
        <v>112</v>
      </c>
      <c r="BD92" s="162">
        <v>48</v>
      </c>
      <c r="BE92" s="162">
        <v>40</v>
      </c>
      <c r="BF92" s="162">
        <v>49</v>
      </c>
      <c r="BG92">
        <f t="shared" si="8"/>
        <v>94080</v>
      </c>
    </row>
    <row r="93" spans="1:59" ht="15.75" customHeight="1">
      <c r="A93" s="157">
        <v>66320</v>
      </c>
      <c r="B93" s="158" t="s">
        <v>2891</v>
      </c>
      <c r="C93" t="s">
        <v>2892</v>
      </c>
      <c r="D93" t="s">
        <v>117</v>
      </c>
      <c r="E93" t="s">
        <v>430</v>
      </c>
      <c r="F93" t="s">
        <v>431</v>
      </c>
      <c r="G93" t="s">
        <v>432</v>
      </c>
      <c r="H93" t="s">
        <v>592</v>
      </c>
      <c r="I93" t="s">
        <v>758</v>
      </c>
      <c r="J93" t="s">
        <v>435</v>
      </c>
      <c r="K93" t="s">
        <v>593</v>
      </c>
      <c r="L93" t="s">
        <v>429</v>
      </c>
      <c r="M93" s="159">
        <v>3.24</v>
      </c>
      <c r="N93" s="159">
        <v>4.6899999999999995</v>
      </c>
      <c r="O93" s="159">
        <v>77.760000000000005</v>
      </c>
      <c r="P93" s="159">
        <v>112.55999999999999</v>
      </c>
      <c r="Q93" s="159">
        <v>3.38</v>
      </c>
      <c r="R93" s="159">
        <v>4.8899999999999997</v>
      </c>
      <c r="S93" s="159">
        <v>81.12</v>
      </c>
      <c r="T93" s="159">
        <v>117.35999999999999</v>
      </c>
      <c r="U93" s="160">
        <f t="shared" si="9"/>
        <v>4.2643923240938131E-2</v>
      </c>
      <c r="V93" s="139" t="s">
        <v>759</v>
      </c>
      <c r="W93" s="161">
        <v>81.12</v>
      </c>
      <c r="X93" t="s">
        <v>2893</v>
      </c>
      <c r="Y93" t="s">
        <v>437</v>
      </c>
      <c r="Z93" t="s">
        <v>759</v>
      </c>
      <c r="AA93" s="162" t="s">
        <v>2894</v>
      </c>
      <c r="AB93" s="162">
        <v>0.85499999999999998</v>
      </c>
      <c r="AC93" s="162">
        <v>0.98070000000000002</v>
      </c>
      <c r="AD93" s="162">
        <v>2.75</v>
      </c>
      <c r="AE93" s="162">
        <v>2.75</v>
      </c>
      <c r="AF93" s="162">
        <v>4</v>
      </c>
      <c r="AG93">
        <f t="shared" si="5"/>
        <v>30.25</v>
      </c>
      <c r="AH93">
        <v>24</v>
      </c>
      <c r="AI93" s="162" t="s">
        <v>2895</v>
      </c>
      <c r="AJ93" s="162">
        <v>20.52</v>
      </c>
      <c r="AK93" s="162">
        <v>23.536799999999999</v>
      </c>
      <c r="AL93" s="162">
        <v>12</v>
      </c>
      <c r="AM93" s="162">
        <v>9</v>
      </c>
      <c r="AN93" s="162">
        <v>8</v>
      </c>
      <c r="AO93">
        <f t="shared" si="6"/>
        <v>864</v>
      </c>
      <c r="AP93" s="162" t="s">
        <v>429</v>
      </c>
      <c r="AQ93" s="162" t="s">
        <v>429</v>
      </c>
      <c r="AR93" s="162" t="s">
        <v>429</v>
      </c>
      <c r="AS93" s="162" t="s">
        <v>429</v>
      </c>
      <c r="AT93" s="162" t="s">
        <v>429</v>
      </c>
      <c r="AU93" s="162" t="s">
        <v>429</v>
      </c>
      <c r="AV93" s="162" t="s">
        <v>429</v>
      </c>
      <c r="AW93" t="str">
        <f t="shared" si="7"/>
        <v/>
      </c>
      <c r="AX93" s="162">
        <v>2040</v>
      </c>
      <c r="AY93" s="162" t="s">
        <v>2896</v>
      </c>
      <c r="AZ93" s="162">
        <v>1744.2</v>
      </c>
      <c r="BA93" s="162">
        <v>2000.6279999999999</v>
      </c>
      <c r="BB93" s="162">
        <v>5</v>
      </c>
      <c r="BC93" s="162">
        <v>408</v>
      </c>
      <c r="BD93" s="162">
        <v>49.25</v>
      </c>
      <c r="BE93" s="162">
        <v>39.5</v>
      </c>
      <c r="BF93" s="162">
        <v>48.5</v>
      </c>
      <c r="BG93">
        <f t="shared" si="8"/>
        <v>94350.6875</v>
      </c>
    </row>
    <row r="94" spans="1:59" ht="15.75" customHeight="1">
      <c r="A94" s="163">
        <v>253702</v>
      </c>
      <c r="B94" s="158" t="s">
        <v>699</v>
      </c>
      <c r="C94" t="s">
        <v>700</v>
      </c>
      <c r="D94" t="s">
        <v>701</v>
      </c>
      <c r="E94" t="s">
        <v>430</v>
      </c>
      <c r="F94" t="s">
        <v>431</v>
      </c>
      <c r="G94" t="s">
        <v>432</v>
      </c>
      <c r="H94" t="s">
        <v>433</v>
      </c>
      <c r="I94" t="s">
        <v>434</v>
      </c>
      <c r="J94" t="s">
        <v>435</v>
      </c>
      <c r="K94" t="s">
        <v>593</v>
      </c>
      <c r="L94" t="s">
        <v>702</v>
      </c>
      <c r="M94" s="159">
        <v>8.27</v>
      </c>
      <c r="N94" s="159">
        <v>11.99</v>
      </c>
      <c r="O94" s="159">
        <v>115.78</v>
      </c>
      <c r="P94" s="159">
        <v>167.86</v>
      </c>
      <c r="Q94" s="159">
        <v>8.27</v>
      </c>
      <c r="R94" s="159">
        <v>11.99</v>
      </c>
      <c r="S94" s="159">
        <v>115.78</v>
      </c>
      <c r="T94" s="159">
        <v>167.86</v>
      </c>
      <c r="U94" s="160">
        <f t="shared" si="9"/>
        <v>0</v>
      </c>
      <c r="V94" s="139" t="s">
        <v>437</v>
      </c>
      <c r="W94" s="161">
        <v>8.27</v>
      </c>
      <c r="X94" t="s">
        <v>429</v>
      </c>
      <c r="Y94" t="s">
        <v>437</v>
      </c>
      <c r="Z94" t="s">
        <v>437</v>
      </c>
      <c r="AA94" s="162" t="s">
        <v>703</v>
      </c>
      <c r="AB94" s="162">
        <v>1.50135</v>
      </c>
      <c r="AC94" s="162">
        <v>1.8229900000000001</v>
      </c>
      <c r="AD94" s="162">
        <v>3</v>
      </c>
      <c r="AE94" s="162">
        <v>7.5</v>
      </c>
      <c r="AF94" s="162">
        <v>12.25</v>
      </c>
      <c r="AG94">
        <f t="shared" si="5"/>
        <v>275.625</v>
      </c>
      <c r="AH94">
        <v>14</v>
      </c>
      <c r="AI94" s="162" t="s">
        <v>704</v>
      </c>
      <c r="AJ94" s="162">
        <v>21.018899999999999</v>
      </c>
      <c r="AK94" s="162">
        <v>25.52186</v>
      </c>
      <c r="AL94" s="162">
        <v>20</v>
      </c>
      <c r="AM94" s="162">
        <v>12</v>
      </c>
      <c r="AN94" s="162">
        <v>14.5</v>
      </c>
      <c r="AO94">
        <f t="shared" si="6"/>
        <v>3480</v>
      </c>
      <c r="AP94" s="162" t="s">
        <v>429</v>
      </c>
      <c r="AQ94" s="162" t="s">
        <v>429</v>
      </c>
      <c r="AR94" s="162" t="s">
        <v>429</v>
      </c>
      <c r="AS94" s="162" t="s">
        <v>429</v>
      </c>
      <c r="AT94" s="162" t="s">
        <v>429</v>
      </c>
      <c r="AU94" s="162" t="s">
        <v>429</v>
      </c>
      <c r="AV94" s="162" t="s">
        <v>429</v>
      </c>
      <c r="AW94" t="str">
        <f t="shared" si="7"/>
        <v/>
      </c>
      <c r="AX94" s="162">
        <v>336</v>
      </c>
      <c r="AY94" s="162" t="s">
        <v>705</v>
      </c>
      <c r="AZ94" s="162">
        <v>504.45359999999999</v>
      </c>
      <c r="BA94" s="162">
        <v>612.52463999999998</v>
      </c>
      <c r="BB94" s="162">
        <v>3</v>
      </c>
      <c r="BC94" s="162">
        <v>112</v>
      </c>
      <c r="BD94" s="162">
        <v>48</v>
      </c>
      <c r="BE94" s="162">
        <v>40</v>
      </c>
      <c r="BF94" s="162">
        <v>49</v>
      </c>
      <c r="BG94">
        <f t="shared" si="8"/>
        <v>94080</v>
      </c>
    </row>
    <row r="95" spans="1:59" ht="15.75" customHeight="1">
      <c r="A95" s="163">
        <v>253703</v>
      </c>
      <c r="B95" s="158" t="s">
        <v>706</v>
      </c>
      <c r="C95" t="s">
        <v>707</v>
      </c>
      <c r="D95" t="s">
        <v>708</v>
      </c>
      <c r="E95" t="s">
        <v>430</v>
      </c>
      <c r="F95" t="s">
        <v>431</v>
      </c>
      <c r="G95" t="s">
        <v>432</v>
      </c>
      <c r="H95" t="s">
        <v>433</v>
      </c>
      <c r="I95" t="s">
        <v>434</v>
      </c>
      <c r="J95" t="s">
        <v>435</v>
      </c>
      <c r="K95" t="s">
        <v>593</v>
      </c>
      <c r="L95" t="s">
        <v>702</v>
      </c>
      <c r="M95" s="159">
        <v>17.239999999999998</v>
      </c>
      <c r="N95" s="159">
        <v>24.99</v>
      </c>
      <c r="O95" s="159">
        <v>68.959999999999994</v>
      </c>
      <c r="P95" s="159">
        <v>99.96</v>
      </c>
      <c r="Q95" s="159">
        <v>17.239999999999998</v>
      </c>
      <c r="R95" s="159">
        <v>24.99</v>
      </c>
      <c r="S95" s="159">
        <v>68.959999999999994</v>
      </c>
      <c r="T95" s="159">
        <v>99.96</v>
      </c>
      <c r="U95" s="160">
        <f t="shared" si="9"/>
        <v>0</v>
      </c>
      <c r="V95" s="139" t="s">
        <v>437</v>
      </c>
      <c r="W95" s="161">
        <v>17.239999999999998</v>
      </c>
      <c r="X95" t="s">
        <v>429</v>
      </c>
      <c r="Y95" t="s">
        <v>437</v>
      </c>
      <c r="Z95" t="s">
        <v>437</v>
      </c>
      <c r="AA95" s="162" t="s">
        <v>709</v>
      </c>
      <c r="AB95" s="162">
        <v>3.3069299999999999</v>
      </c>
      <c r="AC95" s="162">
        <v>4.15639</v>
      </c>
      <c r="AD95" s="162">
        <v>4</v>
      </c>
      <c r="AE95" s="162">
        <v>8.75</v>
      </c>
      <c r="AF95" s="162">
        <v>15.5</v>
      </c>
      <c r="AG95">
        <f t="shared" si="5"/>
        <v>542.5</v>
      </c>
      <c r="AH95">
        <v>4</v>
      </c>
      <c r="AI95" s="162" t="s">
        <v>710</v>
      </c>
      <c r="AJ95" s="162">
        <v>13.22772</v>
      </c>
      <c r="AK95" s="162">
        <v>16.62556</v>
      </c>
      <c r="AL95" s="162">
        <v>18</v>
      </c>
      <c r="AM95" s="162">
        <v>10</v>
      </c>
      <c r="AN95" s="162">
        <v>14</v>
      </c>
      <c r="AO95">
        <f t="shared" si="6"/>
        <v>2520</v>
      </c>
      <c r="AP95" s="162" t="s">
        <v>429</v>
      </c>
      <c r="AQ95" s="162" t="s">
        <v>429</v>
      </c>
      <c r="AR95" s="162" t="s">
        <v>429</v>
      </c>
      <c r="AS95" s="162" t="s">
        <v>429</v>
      </c>
      <c r="AT95" s="162" t="s">
        <v>429</v>
      </c>
      <c r="AU95" s="162" t="s">
        <v>429</v>
      </c>
      <c r="AV95" s="162" t="s">
        <v>429</v>
      </c>
      <c r="AW95" t="str">
        <f t="shared" si="7"/>
        <v/>
      </c>
      <c r="AX95" s="162">
        <v>120</v>
      </c>
      <c r="AY95" s="162" t="s">
        <v>711</v>
      </c>
      <c r="AZ95" s="162">
        <v>396.83159999999998</v>
      </c>
      <c r="BA95" s="162">
        <v>498.76679999999999</v>
      </c>
      <c r="BB95" s="162">
        <v>3</v>
      </c>
      <c r="BC95" s="162">
        <v>40</v>
      </c>
      <c r="BD95" s="162">
        <v>48</v>
      </c>
      <c r="BE95" s="162">
        <v>40</v>
      </c>
      <c r="BF95" s="162">
        <v>47</v>
      </c>
      <c r="BG95">
        <f t="shared" si="8"/>
        <v>90240</v>
      </c>
    </row>
    <row r="96" spans="1:59" ht="15.75" customHeight="1">
      <c r="A96" s="157">
        <v>253708</v>
      </c>
      <c r="B96" s="158" t="s">
        <v>712</v>
      </c>
      <c r="C96" t="s">
        <v>713</v>
      </c>
      <c r="D96" t="s">
        <v>673</v>
      </c>
      <c r="E96" t="s">
        <v>430</v>
      </c>
      <c r="F96" t="s">
        <v>431</v>
      </c>
      <c r="G96" t="s">
        <v>432</v>
      </c>
      <c r="H96" t="s">
        <v>433</v>
      </c>
      <c r="I96" t="s">
        <v>434</v>
      </c>
      <c r="J96" t="s">
        <v>435</v>
      </c>
      <c r="K96" t="s">
        <v>593</v>
      </c>
      <c r="L96" t="s">
        <v>702</v>
      </c>
      <c r="M96" s="159">
        <v>37.25</v>
      </c>
      <c r="N96" s="159">
        <v>53.99</v>
      </c>
      <c r="O96" s="159" t="s">
        <v>429</v>
      </c>
      <c r="P96" s="159" t="s">
        <v>429</v>
      </c>
      <c r="Q96" s="159">
        <v>37.25</v>
      </c>
      <c r="R96" s="159">
        <v>53.99</v>
      </c>
      <c r="S96" s="159" t="s">
        <v>429</v>
      </c>
      <c r="T96" s="159" t="s">
        <v>429</v>
      </c>
      <c r="U96" s="160">
        <f t="shared" si="9"/>
        <v>0</v>
      </c>
      <c r="V96" s="139" t="s">
        <v>437</v>
      </c>
      <c r="W96" s="161">
        <v>37.25</v>
      </c>
      <c r="X96" t="s">
        <v>429</v>
      </c>
      <c r="Y96" t="s">
        <v>437</v>
      </c>
      <c r="Z96" t="s">
        <v>437</v>
      </c>
      <c r="AA96" s="162" t="s">
        <v>714</v>
      </c>
      <c r="AB96" s="162">
        <v>7.7161799999999996</v>
      </c>
      <c r="AC96" s="162">
        <v>8.2578200000000006</v>
      </c>
      <c r="AD96" s="162">
        <v>5.5</v>
      </c>
      <c r="AE96" s="162">
        <v>12</v>
      </c>
      <c r="AF96" s="162">
        <v>18.5</v>
      </c>
      <c r="AG96">
        <f t="shared" si="5"/>
        <v>1221</v>
      </c>
      <c r="AH96">
        <v>1</v>
      </c>
      <c r="AI96" s="162" t="s">
        <v>429</v>
      </c>
      <c r="AJ96" s="162" t="s">
        <v>429</v>
      </c>
      <c r="AK96" s="162" t="s">
        <v>429</v>
      </c>
      <c r="AL96" s="162" t="s">
        <v>429</v>
      </c>
      <c r="AM96" s="162" t="s">
        <v>429</v>
      </c>
      <c r="AN96" s="162" t="s">
        <v>429</v>
      </c>
      <c r="AO96" t="str">
        <f t="shared" si="6"/>
        <v/>
      </c>
      <c r="AP96" s="162" t="s">
        <v>429</v>
      </c>
      <c r="AQ96" s="162" t="s">
        <v>429</v>
      </c>
      <c r="AR96" s="162" t="s">
        <v>429</v>
      </c>
      <c r="AS96" s="162" t="s">
        <v>429</v>
      </c>
      <c r="AT96" s="162" t="s">
        <v>429</v>
      </c>
      <c r="AU96" s="162" t="s">
        <v>429</v>
      </c>
      <c r="AV96" s="162" t="s">
        <v>429</v>
      </c>
      <c r="AW96" t="str">
        <f t="shared" si="7"/>
        <v/>
      </c>
      <c r="AX96" s="162">
        <v>120</v>
      </c>
      <c r="AY96" s="162" t="s">
        <v>715</v>
      </c>
      <c r="AZ96" s="162">
        <v>925.94159999999999</v>
      </c>
      <c r="BA96" s="162">
        <v>990.9384</v>
      </c>
      <c r="BB96" s="162">
        <v>10</v>
      </c>
      <c r="BC96" s="162">
        <v>12</v>
      </c>
      <c r="BD96" s="162">
        <v>48</v>
      </c>
      <c r="BE96" s="162">
        <v>40</v>
      </c>
      <c r="BF96" s="162">
        <v>59.1</v>
      </c>
      <c r="BG96">
        <f t="shared" si="8"/>
        <v>113472</v>
      </c>
    </row>
    <row r="97" spans="1:59" ht="15.75" customHeight="1">
      <c r="A97" s="163">
        <v>254601</v>
      </c>
      <c r="B97" s="158" t="s">
        <v>730</v>
      </c>
      <c r="C97" t="s">
        <v>731</v>
      </c>
      <c r="D97" t="s">
        <v>701</v>
      </c>
      <c r="E97" t="s">
        <v>430</v>
      </c>
      <c r="F97" t="s">
        <v>431</v>
      </c>
      <c r="G97" t="s">
        <v>432</v>
      </c>
      <c r="H97" t="s">
        <v>433</v>
      </c>
      <c r="I97" t="s">
        <v>434</v>
      </c>
      <c r="J97" t="s">
        <v>435</v>
      </c>
      <c r="K97" t="s">
        <v>593</v>
      </c>
      <c r="L97" t="s">
        <v>732</v>
      </c>
      <c r="M97" s="159">
        <v>0</v>
      </c>
      <c r="N97" s="159">
        <v>0</v>
      </c>
      <c r="O97" s="159">
        <v>0</v>
      </c>
      <c r="P97" s="159">
        <v>0</v>
      </c>
      <c r="Q97" s="159">
        <v>8.27</v>
      </c>
      <c r="R97" s="159">
        <v>11.99</v>
      </c>
      <c r="S97" s="159">
        <v>115.78</v>
      </c>
      <c r="T97" s="159">
        <v>167.86</v>
      </c>
      <c r="U97" s="160" t="str">
        <f t="shared" si="9"/>
        <v/>
      </c>
      <c r="V97" s="139" t="s">
        <v>437</v>
      </c>
      <c r="W97" s="161">
        <v>8.27</v>
      </c>
      <c r="X97" t="s">
        <v>429</v>
      </c>
      <c r="Y97" t="s">
        <v>437</v>
      </c>
      <c r="Z97" t="s">
        <v>437</v>
      </c>
      <c r="AA97" s="162" t="s">
        <v>733</v>
      </c>
      <c r="AB97" s="162">
        <v>1.50135</v>
      </c>
      <c r="AC97" s="162">
        <v>1.8229900000000001</v>
      </c>
      <c r="AD97" s="162">
        <v>3</v>
      </c>
      <c r="AE97" s="162">
        <v>7.5</v>
      </c>
      <c r="AF97" s="162">
        <v>12.25</v>
      </c>
      <c r="AG97">
        <f t="shared" si="5"/>
        <v>275.625</v>
      </c>
      <c r="AH97">
        <v>14</v>
      </c>
      <c r="AI97" s="162" t="s">
        <v>734</v>
      </c>
      <c r="AJ97" s="162">
        <v>21.018899999999999</v>
      </c>
      <c r="AK97" s="162">
        <v>25.52186</v>
      </c>
      <c r="AL97" s="162">
        <v>20</v>
      </c>
      <c r="AM97" s="162">
        <v>12</v>
      </c>
      <c r="AN97" s="162">
        <v>14.5</v>
      </c>
      <c r="AO97">
        <f t="shared" si="6"/>
        <v>3480</v>
      </c>
      <c r="AP97" s="162" t="s">
        <v>429</v>
      </c>
      <c r="AQ97" s="162" t="s">
        <v>429</v>
      </c>
      <c r="AR97" s="162" t="s">
        <v>429</v>
      </c>
      <c r="AS97" s="162" t="s">
        <v>429</v>
      </c>
      <c r="AT97" s="162" t="s">
        <v>429</v>
      </c>
      <c r="AU97" s="162" t="s">
        <v>429</v>
      </c>
      <c r="AV97" s="162" t="s">
        <v>429</v>
      </c>
      <c r="AW97" t="str">
        <f t="shared" si="7"/>
        <v/>
      </c>
      <c r="AX97" s="162">
        <v>336</v>
      </c>
      <c r="AY97" s="162" t="s">
        <v>735</v>
      </c>
      <c r="AZ97" s="162">
        <v>504.45359999999999</v>
      </c>
      <c r="BA97" s="162">
        <v>612.52463999999998</v>
      </c>
      <c r="BB97" s="162">
        <v>3</v>
      </c>
      <c r="BC97" s="162">
        <v>112</v>
      </c>
      <c r="BD97" s="162">
        <v>48</v>
      </c>
      <c r="BE97" s="162">
        <v>40</v>
      </c>
      <c r="BF97" s="162">
        <v>49</v>
      </c>
      <c r="BG97">
        <f t="shared" si="8"/>
        <v>94080</v>
      </c>
    </row>
    <row r="98" spans="1:59" ht="15.75" customHeight="1">
      <c r="A98" s="163">
        <v>255002</v>
      </c>
      <c r="B98" s="158" t="s">
        <v>736</v>
      </c>
      <c r="C98" t="s">
        <v>737</v>
      </c>
      <c r="D98" t="s">
        <v>701</v>
      </c>
      <c r="E98" t="s">
        <v>430</v>
      </c>
      <c r="F98" t="s">
        <v>431</v>
      </c>
      <c r="G98" t="s">
        <v>432</v>
      </c>
      <c r="H98" t="s">
        <v>433</v>
      </c>
      <c r="I98" t="s">
        <v>434</v>
      </c>
      <c r="J98" t="s">
        <v>435</v>
      </c>
      <c r="K98" t="s">
        <v>593</v>
      </c>
      <c r="L98" t="s">
        <v>702</v>
      </c>
      <c r="M98" s="159">
        <v>8.9600000000000009</v>
      </c>
      <c r="N98" s="159">
        <v>12.99</v>
      </c>
      <c r="O98" s="159">
        <v>125.44000000000001</v>
      </c>
      <c r="P98" s="159">
        <v>181.86</v>
      </c>
      <c r="Q98" s="159">
        <v>8.9600000000000009</v>
      </c>
      <c r="R98" s="159">
        <v>12.99</v>
      </c>
      <c r="S98" s="159">
        <v>125.44000000000001</v>
      </c>
      <c r="T98" s="159">
        <v>181.86</v>
      </c>
      <c r="U98" s="160">
        <f t="shared" si="9"/>
        <v>0</v>
      </c>
      <c r="V98" s="139" t="s">
        <v>437</v>
      </c>
      <c r="W98" s="161">
        <v>8.9600000000000009</v>
      </c>
      <c r="X98" t="s">
        <v>429</v>
      </c>
      <c r="Y98" t="s">
        <v>437</v>
      </c>
      <c r="Z98" t="s">
        <v>437</v>
      </c>
      <c r="AA98" s="162" t="s">
        <v>738</v>
      </c>
      <c r="AB98" s="162">
        <v>1.50135</v>
      </c>
      <c r="AC98" s="162">
        <v>1.8229900000000001</v>
      </c>
      <c r="AD98" s="162">
        <v>3</v>
      </c>
      <c r="AE98" s="162">
        <v>7.5</v>
      </c>
      <c r="AF98" s="162">
        <v>12.25</v>
      </c>
      <c r="AG98">
        <f t="shared" si="5"/>
        <v>275.625</v>
      </c>
      <c r="AH98">
        <v>14</v>
      </c>
      <c r="AI98" s="162" t="s">
        <v>739</v>
      </c>
      <c r="AJ98" s="162">
        <v>21.018899999999999</v>
      </c>
      <c r="AK98" s="162">
        <v>25.52186</v>
      </c>
      <c r="AL98" s="162">
        <v>20</v>
      </c>
      <c r="AM98" s="162">
        <v>12</v>
      </c>
      <c r="AN98" s="162">
        <v>14.5</v>
      </c>
      <c r="AO98">
        <f t="shared" si="6"/>
        <v>3480</v>
      </c>
      <c r="AP98" s="162" t="s">
        <v>429</v>
      </c>
      <c r="AQ98" s="162" t="s">
        <v>429</v>
      </c>
      <c r="AR98" s="162" t="s">
        <v>429</v>
      </c>
      <c r="AS98" s="162" t="s">
        <v>429</v>
      </c>
      <c r="AT98" s="162" t="s">
        <v>429</v>
      </c>
      <c r="AU98" s="162" t="s">
        <v>429</v>
      </c>
      <c r="AV98" s="162" t="s">
        <v>429</v>
      </c>
      <c r="AW98" t="str">
        <f t="shared" si="7"/>
        <v/>
      </c>
      <c r="AX98" s="162">
        <v>336</v>
      </c>
      <c r="AY98" s="162" t="s">
        <v>740</v>
      </c>
      <c r="AZ98" s="162">
        <v>504.45359999999999</v>
      </c>
      <c r="BA98" s="162">
        <v>612.52463999999998</v>
      </c>
      <c r="BB98" s="162">
        <v>3</v>
      </c>
      <c r="BC98" s="162">
        <v>112</v>
      </c>
      <c r="BD98" s="162">
        <v>48</v>
      </c>
      <c r="BE98" s="162">
        <v>40</v>
      </c>
      <c r="BF98" s="162">
        <v>49</v>
      </c>
      <c r="BG98">
        <f t="shared" si="8"/>
        <v>94080</v>
      </c>
    </row>
    <row r="99" spans="1:59" ht="15.75" customHeight="1">
      <c r="A99" s="163">
        <v>255003</v>
      </c>
      <c r="B99" s="158" t="s">
        <v>741</v>
      </c>
      <c r="C99" t="s">
        <v>742</v>
      </c>
      <c r="D99" t="s">
        <v>708</v>
      </c>
      <c r="E99" t="s">
        <v>430</v>
      </c>
      <c r="F99" t="s">
        <v>431</v>
      </c>
      <c r="G99" t="s">
        <v>432</v>
      </c>
      <c r="H99" t="s">
        <v>433</v>
      </c>
      <c r="I99" t="s">
        <v>434</v>
      </c>
      <c r="J99" t="s">
        <v>435</v>
      </c>
      <c r="K99" t="s">
        <v>593</v>
      </c>
      <c r="L99" t="s">
        <v>702</v>
      </c>
      <c r="M99" s="159">
        <v>17.933099999999996</v>
      </c>
      <c r="N99" s="159">
        <v>25.99</v>
      </c>
      <c r="O99" s="159">
        <v>71.732399999999984</v>
      </c>
      <c r="P99" s="159">
        <v>103.96</v>
      </c>
      <c r="Q99" s="159">
        <v>17.933099999999996</v>
      </c>
      <c r="R99" s="159">
        <v>25.99</v>
      </c>
      <c r="S99" s="159">
        <v>71.732399999999984</v>
      </c>
      <c r="T99" s="159">
        <v>103.96</v>
      </c>
      <c r="U99" s="160">
        <f t="shared" si="9"/>
        <v>0</v>
      </c>
      <c r="V99" s="139" t="s">
        <v>437</v>
      </c>
      <c r="W99" s="161">
        <v>17.933099999999996</v>
      </c>
      <c r="X99" t="s">
        <v>429</v>
      </c>
      <c r="Y99" t="s">
        <v>437</v>
      </c>
      <c r="Z99" t="s">
        <v>437</v>
      </c>
      <c r="AA99" s="162" t="s">
        <v>743</v>
      </c>
      <c r="AB99" s="162">
        <v>3.3069299999999999</v>
      </c>
      <c r="AC99" s="162">
        <v>4.15639</v>
      </c>
      <c r="AD99" s="162">
        <v>4</v>
      </c>
      <c r="AE99" s="162">
        <v>8.75</v>
      </c>
      <c r="AF99" s="162">
        <v>15.5</v>
      </c>
      <c r="AG99">
        <f t="shared" si="5"/>
        <v>542.5</v>
      </c>
      <c r="AH99">
        <v>4</v>
      </c>
      <c r="AI99" s="162" t="s">
        <v>744</v>
      </c>
      <c r="AJ99" s="162">
        <v>13.22772</v>
      </c>
      <c r="AK99" s="162">
        <v>16.62556</v>
      </c>
      <c r="AL99" s="162">
        <v>18</v>
      </c>
      <c r="AM99" s="162">
        <v>10</v>
      </c>
      <c r="AN99" s="162">
        <v>14</v>
      </c>
      <c r="AO99">
        <f t="shared" si="6"/>
        <v>2520</v>
      </c>
      <c r="AP99" s="162" t="s">
        <v>429</v>
      </c>
      <c r="AQ99" s="162" t="s">
        <v>429</v>
      </c>
      <c r="AR99" s="162" t="s">
        <v>429</v>
      </c>
      <c r="AS99" s="162" t="s">
        <v>429</v>
      </c>
      <c r="AT99" s="162" t="s">
        <v>429</v>
      </c>
      <c r="AU99" s="162" t="s">
        <v>429</v>
      </c>
      <c r="AV99" s="162" t="s">
        <v>429</v>
      </c>
      <c r="AW99" t="str">
        <f t="shared" si="7"/>
        <v/>
      </c>
      <c r="AX99" s="162">
        <v>120</v>
      </c>
      <c r="AY99" s="162" t="s">
        <v>745</v>
      </c>
      <c r="AZ99" s="162">
        <v>396.83159999999998</v>
      </c>
      <c r="BA99" s="162">
        <v>498.76679999999999</v>
      </c>
      <c r="BB99" s="162">
        <v>3</v>
      </c>
      <c r="BC99" s="162">
        <v>40</v>
      </c>
      <c r="BD99" s="162">
        <v>48</v>
      </c>
      <c r="BE99" s="162">
        <v>40</v>
      </c>
      <c r="BF99" s="162">
        <v>47</v>
      </c>
      <c r="BG99">
        <f t="shared" si="8"/>
        <v>90240</v>
      </c>
    </row>
    <row r="100" spans="1:59" ht="15.75" customHeight="1">
      <c r="A100" s="163">
        <v>255010</v>
      </c>
      <c r="B100" s="158" t="s">
        <v>746</v>
      </c>
      <c r="C100" t="s">
        <v>747</v>
      </c>
      <c r="D100" t="s">
        <v>748</v>
      </c>
      <c r="E100" t="s">
        <v>430</v>
      </c>
      <c r="F100" t="s">
        <v>431</v>
      </c>
      <c r="G100" t="s">
        <v>432</v>
      </c>
      <c r="H100" t="s">
        <v>433</v>
      </c>
      <c r="I100" t="s">
        <v>434</v>
      </c>
      <c r="J100" t="s">
        <v>435</v>
      </c>
      <c r="K100" t="s">
        <v>593</v>
      </c>
      <c r="L100" t="s">
        <v>702</v>
      </c>
      <c r="M100" s="159">
        <v>49.673099999999991</v>
      </c>
      <c r="N100" s="159">
        <v>71.989999999999995</v>
      </c>
      <c r="O100" s="159" t="s">
        <v>429</v>
      </c>
      <c r="P100" s="159" t="s">
        <v>429</v>
      </c>
      <c r="Q100" s="159">
        <v>49.673099999999991</v>
      </c>
      <c r="R100" s="159">
        <v>71.989999999999995</v>
      </c>
      <c r="S100" s="159" t="s">
        <v>429</v>
      </c>
      <c r="T100" s="159" t="s">
        <v>429</v>
      </c>
      <c r="U100" s="160">
        <f t="shared" si="9"/>
        <v>0</v>
      </c>
      <c r="V100" s="139" t="s">
        <v>437</v>
      </c>
      <c r="W100" s="161">
        <v>49.673099999999991</v>
      </c>
      <c r="X100" t="s">
        <v>429</v>
      </c>
      <c r="Y100" t="s">
        <v>437</v>
      </c>
      <c r="Z100" t="s">
        <v>437</v>
      </c>
      <c r="AA100" s="162" t="s">
        <v>749</v>
      </c>
      <c r="AB100" s="162">
        <v>9.9208099999999995</v>
      </c>
      <c r="AC100" s="162">
        <v>10.849019999999999</v>
      </c>
      <c r="AD100" s="162">
        <v>4.25</v>
      </c>
      <c r="AE100" s="162">
        <v>15.75</v>
      </c>
      <c r="AF100" s="162">
        <v>23.5</v>
      </c>
      <c r="AG100">
        <f t="shared" si="5"/>
        <v>1573.03125</v>
      </c>
      <c r="AH100">
        <v>1</v>
      </c>
      <c r="AI100" s="162" t="s">
        <v>429</v>
      </c>
      <c r="AJ100" s="162" t="s">
        <v>429</v>
      </c>
      <c r="AK100" s="162" t="s">
        <v>429</v>
      </c>
      <c r="AL100" s="162" t="s">
        <v>429</v>
      </c>
      <c r="AM100" s="162" t="s">
        <v>429</v>
      </c>
      <c r="AN100" s="162" t="s">
        <v>429</v>
      </c>
      <c r="AO100" t="str">
        <f t="shared" si="6"/>
        <v/>
      </c>
      <c r="AP100" s="162" t="s">
        <v>429</v>
      </c>
      <c r="AQ100" s="162" t="s">
        <v>429</v>
      </c>
      <c r="AR100" s="162" t="s">
        <v>429</v>
      </c>
      <c r="AS100" s="162" t="s">
        <v>429</v>
      </c>
      <c r="AT100" s="162" t="s">
        <v>429</v>
      </c>
      <c r="AU100" s="162" t="s">
        <v>429</v>
      </c>
      <c r="AV100" s="162" t="s">
        <v>429</v>
      </c>
      <c r="AW100" t="str">
        <f t="shared" si="7"/>
        <v/>
      </c>
      <c r="AX100" s="162">
        <v>70</v>
      </c>
      <c r="AY100" s="162" t="s">
        <v>750</v>
      </c>
      <c r="AZ100" s="162">
        <v>694.45669999999996</v>
      </c>
      <c r="BA100" s="162">
        <v>759.43140000000005</v>
      </c>
      <c r="BB100" s="162">
        <v>10</v>
      </c>
      <c r="BC100" s="162">
        <v>7</v>
      </c>
      <c r="BD100" s="162">
        <v>48</v>
      </c>
      <c r="BE100" s="162">
        <v>40</v>
      </c>
      <c r="BF100" s="162">
        <v>43.4</v>
      </c>
      <c r="BG100">
        <f t="shared" si="8"/>
        <v>83328</v>
      </c>
    </row>
    <row r="101" spans="1:59" ht="15.75" customHeight="1">
      <c r="A101" s="163">
        <v>255018</v>
      </c>
      <c r="B101" s="158" t="s">
        <v>751</v>
      </c>
      <c r="C101" t="s">
        <v>752</v>
      </c>
      <c r="D101" t="s">
        <v>753</v>
      </c>
      <c r="E101" t="s">
        <v>430</v>
      </c>
      <c r="F101" t="s">
        <v>431</v>
      </c>
      <c r="G101" t="s">
        <v>432</v>
      </c>
      <c r="H101" t="s">
        <v>433</v>
      </c>
      <c r="I101" t="s">
        <v>434</v>
      </c>
      <c r="J101" t="s">
        <v>435</v>
      </c>
      <c r="K101" t="s">
        <v>593</v>
      </c>
      <c r="L101" t="s">
        <v>702</v>
      </c>
      <c r="M101" s="159">
        <v>82.1</v>
      </c>
      <c r="N101" s="159">
        <v>118.99</v>
      </c>
      <c r="O101" s="159" t="s">
        <v>429</v>
      </c>
      <c r="P101" s="159" t="s">
        <v>429</v>
      </c>
      <c r="Q101" s="159">
        <v>82.1</v>
      </c>
      <c r="R101" s="159">
        <v>118.99</v>
      </c>
      <c r="S101" s="159" t="s">
        <v>429</v>
      </c>
      <c r="T101" s="159" t="s">
        <v>429</v>
      </c>
      <c r="U101" s="160">
        <f t="shared" si="9"/>
        <v>0</v>
      </c>
      <c r="V101" s="139" t="s">
        <v>437</v>
      </c>
      <c r="W101" s="161">
        <v>82.1</v>
      </c>
      <c r="X101" t="s">
        <v>429</v>
      </c>
      <c r="Y101" t="s">
        <v>437</v>
      </c>
      <c r="Z101" t="s">
        <v>437</v>
      </c>
      <c r="AA101" s="162" t="s">
        <v>754</v>
      </c>
      <c r="AB101" s="162">
        <v>19.8416</v>
      </c>
      <c r="AC101" s="162">
        <v>21.773060000000001</v>
      </c>
      <c r="AD101" s="162">
        <v>5.25</v>
      </c>
      <c r="AE101" s="162">
        <v>18.5</v>
      </c>
      <c r="AF101" s="162">
        <v>26</v>
      </c>
      <c r="AG101">
        <f t="shared" si="5"/>
        <v>2525.25</v>
      </c>
      <c r="AH101">
        <v>1</v>
      </c>
      <c r="AI101" s="162" t="s">
        <v>429</v>
      </c>
      <c r="AJ101" s="162" t="s">
        <v>429</v>
      </c>
      <c r="AK101" s="162" t="s">
        <v>429</v>
      </c>
      <c r="AL101" s="162" t="s">
        <v>429</v>
      </c>
      <c r="AM101" s="162" t="s">
        <v>429</v>
      </c>
      <c r="AN101" s="162" t="s">
        <v>429</v>
      </c>
      <c r="AO101" t="str">
        <f t="shared" si="6"/>
        <v/>
      </c>
      <c r="AP101" s="162" t="s">
        <v>429</v>
      </c>
      <c r="AQ101" s="162" t="s">
        <v>429</v>
      </c>
      <c r="AR101" s="162" t="s">
        <v>429</v>
      </c>
      <c r="AS101" s="162" t="s">
        <v>429</v>
      </c>
      <c r="AT101" s="162" t="s">
        <v>429</v>
      </c>
      <c r="AU101" s="162" t="s">
        <v>429</v>
      </c>
      <c r="AV101" s="162" t="s">
        <v>429</v>
      </c>
      <c r="AW101" t="str">
        <f t="shared" si="7"/>
        <v/>
      </c>
      <c r="AX101" s="162">
        <v>32</v>
      </c>
      <c r="AY101" s="162" t="s">
        <v>755</v>
      </c>
      <c r="AZ101" s="162">
        <v>634.93119999999999</v>
      </c>
      <c r="BA101" s="162">
        <v>696.73792000000003</v>
      </c>
      <c r="BB101" s="162">
        <v>8</v>
      </c>
      <c r="BC101" s="162">
        <v>4</v>
      </c>
      <c r="BD101" s="162">
        <v>48</v>
      </c>
      <c r="BE101" s="162">
        <v>40</v>
      </c>
      <c r="BF101" s="162">
        <v>52</v>
      </c>
      <c r="BG101">
        <f t="shared" si="8"/>
        <v>99840</v>
      </c>
    </row>
    <row r="102" spans="1:59" ht="15.75" customHeight="1">
      <c r="A102" s="157">
        <v>584208</v>
      </c>
      <c r="B102" s="158" t="s">
        <v>2704</v>
      </c>
      <c r="C102" t="s">
        <v>2705</v>
      </c>
      <c r="D102" t="s">
        <v>621</v>
      </c>
      <c r="E102" t="s">
        <v>430</v>
      </c>
      <c r="F102" t="s">
        <v>431</v>
      </c>
      <c r="G102" t="s">
        <v>432</v>
      </c>
      <c r="H102" t="s">
        <v>433</v>
      </c>
      <c r="I102" t="s">
        <v>434</v>
      </c>
      <c r="J102" t="s">
        <v>512</v>
      </c>
      <c r="K102" t="s">
        <v>2706</v>
      </c>
      <c r="L102" t="s">
        <v>429</v>
      </c>
      <c r="M102" s="159">
        <v>74.510000000000005</v>
      </c>
      <c r="N102" s="159">
        <v>107.99</v>
      </c>
      <c r="O102" s="159" t="s">
        <v>429</v>
      </c>
      <c r="P102" s="159" t="s">
        <v>429</v>
      </c>
      <c r="Q102" s="159">
        <v>75.89</v>
      </c>
      <c r="R102" s="159">
        <v>109.99</v>
      </c>
      <c r="S102" s="159" t="s">
        <v>429</v>
      </c>
      <c r="T102" s="159" t="s">
        <v>429</v>
      </c>
      <c r="U102" s="160">
        <f t="shared" si="9"/>
        <v>1.8520233354940352E-2</v>
      </c>
      <c r="V102" s="139" t="s">
        <v>437</v>
      </c>
      <c r="W102" s="161">
        <v>75.89</v>
      </c>
      <c r="X102" t="s">
        <v>2707</v>
      </c>
      <c r="Y102" t="s">
        <v>437</v>
      </c>
      <c r="Z102" t="s">
        <v>437</v>
      </c>
      <c r="AA102" s="162" t="s">
        <v>2708</v>
      </c>
      <c r="AB102" s="162">
        <v>17.636800000000001</v>
      </c>
      <c r="AC102" s="162">
        <v>17.88</v>
      </c>
      <c r="AD102" s="162">
        <v>5</v>
      </c>
      <c r="AE102" s="162">
        <v>17.5</v>
      </c>
      <c r="AF102" s="162">
        <v>25</v>
      </c>
      <c r="AG102">
        <f t="shared" si="5"/>
        <v>2187.5</v>
      </c>
      <c r="AH102">
        <v>1</v>
      </c>
      <c r="AI102" s="162" t="s">
        <v>429</v>
      </c>
      <c r="AJ102" s="162" t="s">
        <v>429</v>
      </c>
      <c r="AK102" s="162" t="s">
        <v>429</v>
      </c>
      <c r="AL102" s="162" t="s">
        <v>429</v>
      </c>
      <c r="AM102" s="162" t="s">
        <v>429</v>
      </c>
      <c r="AN102" s="162" t="s">
        <v>429</v>
      </c>
      <c r="AO102" t="str">
        <f t="shared" si="6"/>
        <v/>
      </c>
      <c r="AP102" s="162" t="s">
        <v>429</v>
      </c>
      <c r="AQ102" s="162" t="s">
        <v>429</v>
      </c>
      <c r="AR102" s="162" t="s">
        <v>429</v>
      </c>
      <c r="AS102" s="162" t="s">
        <v>429</v>
      </c>
      <c r="AT102" s="162" t="s">
        <v>429</v>
      </c>
      <c r="AU102" s="162" t="s">
        <v>429</v>
      </c>
      <c r="AV102" s="162" t="s">
        <v>429</v>
      </c>
      <c r="AW102" t="str">
        <f t="shared" si="7"/>
        <v/>
      </c>
      <c r="AX102" s="162">
        <v>50</v>
      </c>
      <c r="AY102" s="162" t="s">
        <v>2709</v>
      </c>
      <c r="AZ102" s="162">
        <v>881.84</v>
      </c>
      <c r="BA102" s="162">
        <v>894</v>
      </c>
      <c r="BB102" s="162">
        <v>5</v>
      </c>
      <c r="BC102" s="162">
        <v>10</v>
      </c>
      <c r="BD102" s="162">
        <v>48</v>
      </c>
      <c r="BE102" s="162">
        <v>40</v>
      </c>
      <c r="BF102" s="162">
        <v>48</v>
      </c>
      <c r="BG102">
        <f t="shared" si="8"/>
        <v>92160</v>
      </c>
    </row>
    <row r="103" spans="1:59" ht="15.75" customHeight="1">
      <c r="A103" s="157">
        <v>584212</v>
      </c>
      <c r="B103" s="158" t="s">
        <v>2710</v>
      </c>
      <c r="C103" t="s">
        <v>2711</v>
      </c>
      <c r="D103" t="s">
        <v>1506</v>
      </c>
      <c r="E103" t="s">
        <v>430</v>
      </c>
      <c r="F103" t="s">
        <v>431</v>
      </c>
      <c r="G103" t="s">
        <v>432</v>
      </c>
      <c r="H103" t="s">
        <v>433</v>
      </c>
      <c r="I103" t="s">
        <v>434</v>
      </c>
      <c r="J103" t="s">
        <v>512</v>
      </c>
      <c r="K103" t="s">
        <v>2706</v>
      </c>
      <c r="L103" t="s">
        <v>429</v>
      </c>
      <c r="M103" s="159">
        <v>97.97</v>
      </c>
      <c r="N103" s="159">
        <v>141.99</v>
      </c>
      <c r="O103" s="159" t="s">
        <v>429</v>
      </c>
      <c r="P103" s="159" t="s">
        <v>429</v>
      </c>
      <c r="Q103" s="159">
        <v>102.11</v>
      </c>
      <c r="R103" s="159">
        <v>147.99</v>
      </c>
      <c r="S103" s="159" t="s">
        <v>429</v>
      </c>
      <c r="T103" s="159" t="s">
        <v>429</v>
      </c>
      <c r="U103" s="160">
        <f t="shared" si="9"/>
        <v>4.2256496936403876E-2</v>
      </c>
      <c r="V103" s="139" t="s">
        <v>437</v>
      </c>
      <c r="W103" s="161">
        <v>102.11</v>
      </c>
      <c r="X103" t="s">
        <v>2712</v>
      </c>
      <c r="Y103" t="s">
        <v>437</v>
      </c>
      <c r="Z103" t="s">
        <v>437</v>
      </c>
      <c r="AA103" s="162" t="s">
        <v>2713</v>
      </c>
      <c r="AB103" s="162">
        <v>26.455200000000001</v>
      </c>
      <c r="AC103" s="162">
        <v>26.93</v>
      </c>
      <c r="AD103" s="162">
        <v>5.5</v>
      </c>
      <c r="AE103" s="162">
        <v>16</v>
      </c>
      <c r="AF103" s="162">
        <v>26</v>
      </c>
      <c r="AG103">
        <f t="shared" si="5"/>
        <v>2288</v>
      </c>
      <c r="AH103">
        <v>1</v>
      </c>
      <c r="AI103" s="162" t="s">
        <v>429</v>
      </c>
      <c r="AJ103" s="162" t="s">
        <v>429</v>
      </c>
      <c r="AK103" s="162" t="s">
        <v>429</v>
      </c>
      <c r="AL103" s="162" t="s">
        <v>429</v>
      </c>
      <c r="AM103" s="162" t="s">
        <v>429</v>
      </c>
      <c r="AN103" s="162" t="s">
        <v>429</v>
      </c>
      <c r="AO103" t="str">
        <f t="shared" si="6"/>
        <v/>
      </c>
      <c r="AP103" s="162" t="s">
        <v>429</v>
      </c>
      <c r="AQ103" s="162" t="s">
        <v>429</v>
      </c>
      <c r="AR103" s="162" t="s">
        <v>429</v>
      </c>
      <c r="AS103" s="162" t="s">
        <v>429</v>
      </c>
      <c r="AT103" s="162" t="s">
        <v>429</v>
      </c>
      <c r="AU103" s="162" t="s">
        <v>429</v>
      </c>
      <c r="AV103" s="162" t="s">
        <v>429</v>
      </c>
      <c r="AW103" t="str">
        <f t="shared" si="7"/>
        <v/>
      </c>
      <c r="AX103" s="162">
        <v>32</v>
      </c>
      <c r="AY103" s="162" t="s">
        <v>2714</v>
      </c>
      <c r="AZ103" s="162">
        <v>846.56640000000004</v>
      </c>
      <c r="BA103" s="162">
        <v>861.76</v>
      </c>
      <c r="BB103" s="162">
        <v>4</v>
      </c>
      <c r="BC103" s="162">
        <v>8</v>
      </c>
      <c r="BD103" s="162">
        <v>48</v>
      </c>
      <c r="BE103" s="162">
        <v>40</v>
      </c>
      <c r="BF103" s="162">
        <v>39.5</v>
      </c>
      <c r="BG103">
        <f t="shared" si="8"/>
        <v>75840</v>
      </c>
    </row>
    <row r="104" spans="1:59" ht="15.75" customHeight="1">
      <c r="A104" s="157">
        <v>47016</v>
      </c>
      <c r="B104" s="158" t="s">
        <v>1555</v>
      </c>
      <c r="C104" t="s">
        <v>1556</v>
      </c>
      <c r="D104" t="s">
        <v>117</v>
      </c>
      <c r="E104" t="s">
        <v>430</v>
      </c>
      <c r="F104" t="s">
        <v>431</v>
      </c>
      <c r="G104" t="s">
        <v>432</v>
      </c>
      <c r="H104" t="s">
        <v>592</v>
      </c>
      <c r="I104" t="s">
        <v>758</v>
      </c>
      <c r="J104" t="s">
        <v>435</v>
      </c>
      <c r="K104" t="s">
        <v>593</v>
      </c>
      <c r="L104" t="s">
        <v>702</v>
      </c>
      <c r="M104" s="159"/>
      <c r="N104" s="159"/>
      <c r="O104" s="159"/>
      <c r="P104" s="159"/>
      <c r="Q104" s="159">
        <v>3.38</v>
      </c>
      <c r="R104" s="159">
        <v>4.8899999999999997</v>
      </c>
      <c r="S104" s="159">
        <v>81.12</v>
      </c>
      <c r="T104" s="159">
        <v>117.35999999999999</v>
      </c>
      <c r="U104" s="160" t="str">
        <f t="shared" si="9"/>
        <v/>
      </c>
      <c r="V104" s="139" t="s">
        <v>759</v>
      </c>
      <c r="W104" s="161">
        <v>81.12</v>
      </c>
      <c r="X104" t="s">
        <v>429</v>
      </c>
      <c r="Y104" t="s">
        <v>437</v>
      </c>
      <c r="Z104" t="s">
        <v>759</v>
      </c>
      <c r="AA104" s="162" t="s">
        <v>1557</v>
      </c>
      <c r="AB104" s="162">
        <v>0.84877999999999998</v>
      </c>
      <c r="AC104" s="162">
        <v>1.0038</v>
      </c>
      <c r="AD104" s="162">
        <v>3</v>
      </c>
      <c r="AE104" s="162">
        <v>3</v>
      </c>
      <c r="AF104" s="162">
        <v>4</v>
      </c>
      <c r="AG104">
        <f t="shared" si="5"/>
        <v>36</v>
      </c>
      <c r="AH104">
        <v>24</v>
      </c>
      <c r="AI104" s="162" t="s">
        <v>1558</v>
      </c>
      <c r="AJ104" s="162">
        <v>20.370719999999999</v>
      </c>
      <c r="AK104" s="162">
        <v>24.091200000000001</v>
      </c>
      <c r="AL104" s="162">
        <v>12</v>
      </c>
      <c r="AM104" s="162">
        <v>9</v>
      </c>
      <c r="AN104" s="162">
        <v>8.06</v>
      </c>
      <c r="AO104">
        <f t="shared" si="6"/>
        <v>870.48</v>
      </c>
      <c r="AP104" s="162" t="s">
        <v>429</v>
      </c>
      <c r="AQ104" s="162" t="s">
        <v>429</v>
      </c>
      <c r="AR104" s="162" t="s">
        <v>429</v>
      </c>
      <c r="AS104" s="162" t="s">
        <v>429</v>
      </c>
      <c r="AT104" s="162" t="s">
        <v>429</v>
      </c>
      <c r="AU104" s="162" t="s">
        <v>429</v>
      </c>
      <c r="AV104" s="162" t="s">
        <v>429</v>
      </c>
      <c r="AW104" t="str">
        <f t="shared" si="7"/>
        <v/>
      </c>
      <c r="AX104" s="162">
        <v>2040</v>
      </c>
      <c r="AY104" s="162" t="s">
        <v>1559</v>
      </c>
      <c r="AZ104" s="162">
        <v>1731.5111999999999</v>
      </c>
      <c r="BA104" s="162">
        <v>2047.752</v>
      </c>
      <c r="BB104" s="162">
        <v>5</v>
      </c>
      <c r="BC104" s="162">
        <v>408</v>
      </c>
      <c r="BD104" s="162">
        <v>48</v>
      </c>
      <c r="BE104" s="162">
        <v>40</v>
      </c>
      <c r="BF104" s="162">
        <v>45.31</v>
      </c>
      <c r="BG104">
        <f t="shared" si="8"/>
        <v>86995.200000000012</v>
      </c>
    </row>
    <row r="105" spans="1:59" ht="15.75" customHeight="1">
      <c r="A105" s="157">
        <v>584235</v>
      </c>
      <c r="B105" s="158" t="s">
        <v>2720</v>
      </c>
      <c r="C105" t="s">
        <v>2721</v>
      </c>
      <c r="D105" t="s">
        <v>673</v>
      </c>
      <c r="E105" t="s">
        <v>430</v>
      </c>
      <c r="F105" t="s">
        <v>431</v>
      </c>
      <c r="G105" t="s">
        <v>432</v>
      </c>
      <c r="H105" t="s">
        <v>433</v>
      </c>
      <c r="I105" t="s">
        <v>434</v>
      </c>
      <c r="J105" t="s">
        <v>512</v>
      </c>
      <c r="K105" t="s">
        <v>2706</v>
      </c>
      <c r="L105" t="s">
        <v>429</v>
      </c>
      <c r="M105" s="159">
        <v>40.19</v>
      </c>
      <c r="N105" s="159">
        <v>59.99</v>
      </c>
      <c r="O105" s="159" t="s">
        <v>429</v>
      </c>
      <c r="P105" s="159" t="s">
        <v>429</v>
      </c>
      <c r="Q105" s="159">
        <v>40.19</v>
      </c>
      <c r="R105" s="159">
        <v>59.99</v>
      </c>
      <c r="S105" s="159" t="s">
        <v>429</v>
      </c>
      <c r="T105" s="159" t="s">
        <v>429</v>
      </c>
      <c r="U105" s="160">
        <f t="shared" si="9"/>
        <v>0</v>
      </c>
      <c r="V105" s="139" t="s">
        <v>437</v>
      </c>
      <c r="W105" s="161">
        <v>40.19</v>
      </c>
      <c r="X105" t="s">
        <v>2722</v>
      </c>
      <c r="Y105" t="s">
        <v>437</v>
      </c>
      <c r="Z105" t="s">
        <v>437</v>
      </c>
      <c r="AA105" s="162" t="s">
        <v>2723</v>
      </c>
      <c r="AB105" s="162">
        <v>7.7161</v>
      </c>
      <c r="AC105" s="162">
        <v>7.83</v>
      </c>
      <c r="AD105" s="162">
        <v>5.5</v>
      </c>
      <c r="AE105" s="162">
        <v>10</v>
      </c>
      <c r="AF105" s="162">
        <v>18.5</v>
      </c>
      <c r="AG105">
        <f t="shared" si="5"/>
        <v>1017.5</v>
      </c>
      <c r="AH105">
        <v>1</v>
      </c>
      <c r="AI105" s="162" t="s">
        <v>429</v>
      </c>
      <c r="AJ105" s="162" t="s">
        <v>429</v>
      </c>
      <c r="AK105" s="162" t="s">
        <v>429</v>
      </c>
      <c r="AL105" s="162" t="s">
        <v>429</v>
      </c>
      <c r="AM105" s="162" t="s">
        <v>429</v>
      </c>
      <c r="AN105" s="162" t="s">
        <v>429</v>
      </c>
      <c r="AO105" t="str">
        <f t="shared" si="6"/>
        <v/>
      </c>
      <c r="AP105" s="162" t="s">
        <v>429</v>
      </c>
      <c r="AQ105" s="162" t="s">
        <v>429</v>
      </c>
      <c r="AR105" s="162" t="s">
        <v>429</v>
      </c>
      <c r="AS105" s="162" t="s">
        <v>429</v>
      </c>
      <c r="AT105" s="162" t="s">
        <v>429</v>
      </c>
      <c r="AU105" s="162" t="s">
        <v>429</v>
      </c>
      <c r="AV105" s="162" t="s">
        <v>429</v>
      </c>
      <c r="AW105" t="str">
        <f t="shared" si="7"/>
        <v/>
      </c>
      <c r="AX105" s="162">
        <v>120</v>
      </c>
      <c r="AY105" s="162" t="s">
        <v>2724</v>
      </c>
      <c r="AZ105" s="162">
        <v>925.93200000000002</v>
      </c>
      <c r="BA105" s="162">
        <v>939.6</v>
      </c>
      <c r="BB105" s="162">
        <v>10</v>
      </c>
      <c r="BC105" s="162">
        <v>12</v>
      </c>
      <c r="BD105" s="162">
        <v>48</v>
      </c>
      <c r="BE105" s="162">
        <v>40</v>
      </c>
      <c r="BF105" s="162">
        <v>48</v>
      </c>
      <c r="BG105">
        <f t="shared" si="8"/>
        <v>92160</v>
      </c>
    </row>
    <row r="106" spans="1:59" ht="15.75" customHeight="1">
      <c r="A106" s="157">
        <v>48305</v>
      </c>
      <c r="B106" s="158" t="s">
        <v>1783</v>
      </c>
      <c r="C106" t="s">
        <v>1784</v>
      </c>
      <c r="D106" t="s">
        <v>1785</v>
      </c>
      <c r="E106" t="s">
        <v>430</v>
      </c>
      <c r="F106" t="s">
        <v>431</v>
      </c>
      <c r="G106" t="s">
        <v>432</v>
      </c>
      <c r="H106" t="s">
        <v>592</v>
      </c>
      <c r="I106" t="s">
        <v>758</v>
      </c>
      <c r="J106" t="s">
        <v>435</v>
      </c>
      <c r="K106" t="s">
        <v>593</v>
      </c>
      <c r="L106" t="s">
        <v>1786</v>
      </c>
      <c r="M106" s="159">
        <v>3.47</v>
      </c>
      <c r="N106" s="159">
        <v>4.8899999999999997</v>
      </c>
      <c r="O106" s="159">
        <v>83.28</v>
      </c>
      <c r="P106" s="159">
        <v>117.35999999999999</v>
      </c>
      <c r="Q106" s="159">
        <v>3.54</v>
      </c>
      <c r="R106" s="159">
        <v>4.99</v>
      </c>
      <c r="S106" s="159">
        <v>84.960000000000008</v>
      </c>
      <c r="T106" s="159">
        <v>119.76</v>
      </c>
      <c r="U106" s="160">
        <f t="shared" si="9"/>
        <v>2.0449897750511425E-2</v>
      </c>
      <c r="V106" s="139" t="s">
        <v>759</v>
      </c>
      <c r="W106" s="161">
        <v>84.960000000000008</v>
      </c>
      <c r="X106" t="s">
        <v>429</v>
      </c>
      <c r="Y106" t="s">
        <v>437</v>
      </c>
      <c r="Z106" t="s">
        <v>759</v>
      </c>
      <c r="AA106" s="162" t="s">
        <v>1787</v>
      </c>
      <c r="AB106" s="162">
        <v>0.85980000000000001</v>
      </c>
      <c r="AC106" s="162">
        <v>1.0148200000000001</v>
      </c>
      <c r="AD106" s="162">
        <v>3</v>
      </c>
      <c r="AE106" s="162">
        <v>3</v>
      </c>
      <c r="AF106" s="162">
        <v>4</v>
      </c>
      <c r="AG106">
        <f t="shared" si="5"/>
        <v>36</v>
      </c>
      <c r="AH106">
        <v>24</v>
      </c>
      <c r="AI106" s="162" t="s">
        <v>1788</v>
      </c>
      <c r="AJ106" s="162">
        <v>20.635200000000001</v>
      </c>
      <c r="AK106" s="162">
        <v>24.35568</v>
      </c>
      <c r="AL106" s="162">
        <v>12</v>
      </c>
      <c r="AM106" s="162">
        <v>9</v>
      </c>
      <c r="AN106" s="162">
        <v>8.06</v>
      </c>
      <c r="AO106">
        <f t="shared" si="6"/>
        <v>870.48</v>
      </c>
      <c r="AP106" s="162" t="s">
        <v>429</v>
      </c>
      <c r="AQ106" s="162" t="s">
        <v>429</v>
      </c>
      <c r="AR106" s="162" t="s">
        <v>429</v>
      </c>
      <c r="AS106" s="162" t="s">
        <v>429</v>
      </c>
      <c r="AT106" s="162" t="s">
        <v>429</v>
      </c>
      <c r="AU106" s="162" t="s">
        <v>429</v>
      </c>
      <c r="AV106" s="162" t="s">
        <v>429</v>
      </c>
      <c r="AW106" t="str">
        <f t="shared" si="7"/>
        <v/>
      </c>
      <c r="AX106" s="162">
        <v>2040</v>
      </c>
      <c r="AY106" s="162" t="s">
        <v>1789</v>
      </c>
      <c r="AZ106" s="162">
        <v>1753.992</v>
      </c>
      <c r="BA106" s="162">
        <v>2070.2328000000002</v>
      </c>
      <c r="BB106" s="162">
        <v>5</v>
      </c>
      <c r="BC106" s="162">
        <v>408</v>
      </c>
      <c r="BD106" s="162">
        <v>48</v>
      </c>
      <c r="BE106" s="162">
        <v>40</v>
      </c>
      <c r="BF106" s="162">
        <v>45.31</v>
      </c>
      <c r="BG106">
        <f t="shared" si="8"/>
        <v>86995.200000000012</v>
      </c>
    </row>
    <row r="107" spans="1:59" ht="15.75" customHeight="1">
      <c r="A107" s="157">
        <v>175598</v>
      </c>
      <c r="B107" s="158" t="s">
        <v>605</v>
      </c>
      <c r="C107" t="s">
        <v>606</v>
      </c>
      <c r="D107" t="s">
        <v>600</v>
      </c>
      <c r="E107" t="s">
        <v>430</v>
      </c>
      <c r="F107" t="s">
        <v>431</v>
      </c>
      <c r="G107" t="s">
        <v>477</v>
      </c>
      <c r="H107" t="s">
        <v>478</v>
      </c>
      <c r="I107" t="s">
        <v>600</v>
      </c>
      <c r="J107" t="s">
        <v>435</v>
      </c>
      <c r="K107" t="s">
        <v>607</v>
      </c>
      <c r="L107" t="s">
        <v>429</v>
      </c>
      <c r="M107" s="159">
        <v>20.69</v>
      </c>
      <c r="N107" s="159">
        <v>29.99</v>
      </c>
      <c r="O107" s="159">
        <v>124.14000000000001</v>
      </c>
      <c r="P107" s="159">
        <v>179.94</v>
      </c>
      <c r="Q107" s="159">
        <v>20.69</v>
      </c>
      <c r="R107" s="159">
        <v>29.99</v>
      </c>
      <c r="S107" s="159">
        <v>124.14000000000001</v>
      </c>
      <c r="T107" s="159">
        <v>179.94</v>
      </c>
      <c r="U107" s="160">
        <f t="shared" si="9"/>
        <v>0</v>
      </c>
      <c r="V107" s="139" t="s">
        <v>437</v>
      </c>
      <c r="W107" s="161">
        <v>20.69</v>
      </c>
      <c r="X107" t="s">
        <v>429</v>
      </c>
      <c r="Y107" t="s">
        <v>437</v>
      </c>
      <c r="Z107" t="s">
        <v>437</v>
      </c>
      <c r="AA107" s="162" t="s">
        <v>608</v>
      </c>
      <c r="AB107" s="162">
        <v>7.0550000000000002E-2</v>
      </c>
      <c r="AC107" s="162">
        <v>0.32696999999999998</v>
      </c>
      <c r="AD107" s="162">
        <v>1.77</v>
      </c>
      <c r="AE107" s="162">
        <v>5.9</v>
      </c>
      <c r="AF107" s="162">
        <v>9.25</v>
      </c>
      <c r="AG107">
        <f t="shared" si="5"/>
        <v>96.597750000000019</v>
      </c>
      <c r="AH107">
        <v>6</v>
      </c>
      <c r="AI107" s="162" t="s">
        <v>609</v>
      </c>
      <c r="AJ107" s="162">
        <v>0.42330000000000001</v>
      </c>
      <c r="AK107" s="162">
        <v>1.9618199999999999</v>
      </c>
      <c r="AL107" s="162">
        <v>7.7</v>
      </c>
      <c r="AM107" s="162">
        <v>6.3</v>
      </c>
      <c r="AN107" s="162">
        <v>10.11</v>
      </c>
      <c r="AO107">
        <f t="shared" si="6"/>
        <v>490.43609999999995</v>
      </c>
      <c r="AP107" s="162" t="s">
        <v>429</v>
      </c>
      <c r="AQ107" s="162" t="s">
        <v>429</v>
      </c>
      <c r="AR107" s="162" t="s">
        <v>429</v>
      </c>
      <c r="AS107" s="162" t="s">
        <v>429</v>
      </c>
      <c r="AT107" s="162" t="s">
        <v>429</v>
      </c>
      <c r="AU107" s="162" t="s">
        <v>429</v>
      </c>
      <c r="AV107" s="162" t="s">
        <v>429</v>
      </c>
      <c r="AW107" t="str">
        <f t="shared" si="7"/>
        <v/>
      </c>
      <c r="AX107" s="162">
        <v>888</v>
      </c>
      <c r="AY107" s="162" t="s">
        <v>610</v>
      </c>
      <c r="AZ107" s="162">
        <v>62.648400000000002</v>
      </c>
      <c r="BA107" s="162">
        <v>290.34935999999999</v>
      </c>
      <c r="BB107" s="162">
        <v>4</v>
      </c>
      <c r="BC107" s="162">
        <v>222</v>
      </c>
      <c r="BD107" s="162">
        <v>48</v>
      </c>
      <c r="BE107" s="162">
        <v>40</v>
      </c>
      <c r="BF107" s="162">
        <v>46.83</v>
      </c>
      <c r="BG107">
        <f t="shared" si="8"/>
        <v>89913.599999999991</v>
      </c>
    </row>
    <row r="108" spans="1:59" ht="15.75" customHeight="1">
      <c r="A108" s="157">
        <v>245118</v>
      </c>
      <c r="B108" s="158" t="s">
        <v>619</v>
      </c>
      <c r="C108" t="s">
        <v>620</v>
      </c>
      <c r="D108" t="s">
        <v>621</v>
      </c>
      <c r="E108" t="s">
        <v>430</v>
      </c>
      <c r="F108" t="s">
        <v>431</v>
      </c>
      <c r="G108" t="s">
        <v>432</v>
      </c>
      <c r="H108" t="s">
        <v>433</v>
      </c>
      <c r="I108" t="s">
        <v>434</v>
      </c>
      <c r="J108" t="s">
        <v>435</v>
      </c>
      <c r="K108" t="s">
        <v>622</v>
      </c>
      <c r="L108" t="s">
        <v>429</v>
      </c>
      <c r="M108" s="159">
        <v>64.16</v>
      </c>
      <c r="N108" s="159">
        <v>92.99</v>
      </c>
      <c r="O108" s="159" t="s">
        <v>429</v>
      </c>
      <c r="P108" s="159" t="s">
        <v>429</v>
      </c>
      <c r="Q108" s="159">
        <v>66.92</v>
      </c>
      <c r="R108" s="159">
        <v>96.99</v>
      </c>
      <c r="S108" s="159" t="s">
        <v>429</v>
      </c>
      <c r="T108" s="159" t="s">
        <v>429</v>
      </c>
      <c r="U108" s="160">
        <f t="shared" si="9"/>
        <v>4.3015377997634108E-2</v>
      </c>
      <c r="V108" s="139" t="s">
        <v>437</v>
      </c>
      <c r="W108" s="161">
        <v>66.92</v>
      </c>
      <c r="X108" t="s">
        <v>623</v>
      </c>
      <c r="Y108" t="s">
        <v>437</v>
      </c>
      <c r="Z108" t="s">
        <v>437</v>
      </c>
      <c r="AA108" s="162" t="s">
        <v>624</v>
      </c>
      <c r="AB108" s="162">
        <v>17.600000000000001</v>
      </c>
      <c r="AC108" s="162">
        <v>18.997160000000001</v>
      </c>
      <c r="AD108" s="162">
        <v>5</v>
      </c>
      <c r="AE108" s="162">
        <v>17.75</v>
      </c>
      <c r="AF108" s="162">
        <v>25</v>
      </c>
      <c r="AG108">
        <f t="shared" si="5"/>
        <v>2218.75</v>
      </c>
      <c r="AH108">
        <v>1</v>
      </c>
      <c r="AI108" s="162" t="s">
        <v>429</v>
      </c>
      <c r="AJ108" s="162" t="s">
        <v>429</v>
      </c>
      <c r="AK108" s="162" t="s">
        <v>429</v>
      </c>
      <c r="AL108" s="162" t="s">
        <v>429</v>
      </c>
      <c r="AM108" s="162" t="s">
        <v>429</v>
      </c>
      <c r="AN108" s="162" t="s">
        <v>429</v>
      </c>
      <c r="AO108" t="str">
        <f t="shared" si="6"/>
        <v/>
      </c>
      <c r="AP108" s="162" t="s">
        <v>429</v>
      </c>
      <c r="AQ108" s="162" t="s">
        <v>429</v>
      </c>
      <c r="AR108" s="162" t="s">
        <v>429</v>
      </c>
      <c r="AS108" s="162" t="s">
        <v>429</v>
      </c>
      <c r="AT108" s="162" t="s">
        <v>429</v>
      </c>
      <c r="AU108" s="162" t="s">
        <v>429</v>
      </c>
      <c r="AV108" s="162" t="s">
        <v>429</v>
      </c>
      <c r="AW108" t="str">
        <f t="shared" si="7"/>
        <v/>
      </c>
      <c r="AX108" s="162">
        <v>50</v>
      </c>
      <c r="AY108" s="162" t="s">
        <v>625</v>
      </c>
      <c r="AZ108" s="162">
        <v>880</v>
      </c>
      <c r="BA108" s="162">
        <v>949.85799999999995</v>
      </c>
      <c r="BB108" s="162">
        <v>10</v>
      </c>
      <c r="BC108" s="162">
        <v>5</v>
      </c>
      <c r="BD108" s="162">
        <v>48</v>
      </c>
      <c r="BE108" s="162">
        <v>40</v>
      </c>
      <c r="BF108" s="162">
        <v>48</v>
      </c>
      <c r="BG108">
        <f t="shared" si="8"/>
        <v>92160</v>
      </c>
    </row>
    <row r="109" spans="1:59" ht="15.75" customHeight="1">
      <c r="A109" s="157">
        <v>427414</v>
      </c>
      <c r="B109" s="158" t="s">
        <v>1111</v>
      </c>
      <c r="C109" t="s">
        <v>1112</v>
      </c>
      <c r="D109" t="s">
        <v>99</v>
      </c>
      <c r="E109" t="s">
        <v>430</v>
      </c>
      <c r="F109" t="s">
        <v>431</v>
      </c>
      <c r="G109" t="s">
        <v>432</v>
      </c>
      <c r="H109" t="s">
        <v>592</v>
      </c>
      <c r="I109" t="s">
        <v>758</v>
      </c>
      <c r="J109" t="s">
        <v>435</v>
      </c>
      <c r="K109" t="s">
        <v>622</v>
      </c>
      <c r="L109" t="s">
        <v>429</v>
      </c>
      <c r="M109" s="159">
        <v>3.32</v>
      </c>
      <c r="N109" s="159">
        <v>4.6899999999999995</v>
      </c>
      <c r="O109" s="159">
        <v>79.679999999999993</v>
      </c>
      <c r="P109" s="159">
        <v>112.55999999999999</v>
      </c>
      <c r="Q109" s="159">
        <v>3.46</v>
      </c>
      <c r="R109" s="159">
        <v>4.8899999999999997</v>
      </c>
      <c r="S109" s="159">
        <v>83.039999999999992</v>
      </c>
      <c r="T109" s="159">
        <v>117.35999999999999</v>
      </c>
      <c r="U109" s="160">
        <f t="shared" si="9"/>
        <v>4.2643923240938131E-2</v>
      </c>
      <c r="V109" s="139" t="s">
        <v>759</v>
      </c>
      <c r="W109" s="161">
        <v>83.039999999999992</v>
      </c>
      <c r="X109" t="s">
        <v>1113</v>
      </c>
      <c r="Y109" t="s">
        <v>437</v>
      </c>
      <c r="Z109" t="s">
        <v>759</v>
      </c>
      <c r="AA109" s="162" t="s">
        <v>1114</v>
      </c>
      <c r="AB109" s="162">
        <v>0.83775999999999995</v>
      </c>
      <c r="AC109" s="162">
        <v>0.89551999999999998</v>
      </c>
      <c r="AD109" s="162">
        <v>2.75</v>
      </c>
      <c r="AE109" s="162">
        <v>2.75</v>
      </c>
      <c r="AF109" s="162">
        <v>4</v>
      </c>
      <c r="AG109">
        <f t="shared" si="5"/>
        <v>30.25</v>
      </c>
      <c r="AH109">
        <v>24</v>
      </c>
      <c r="AI109" s="162" t="s">
        <v>1115</v>
      </c>
      <c r="AJ109" s="162">
        <v>20.10624</v>
      </c>
      <c r="AK109" s="162">
        <v>21.49248</v>
      </c>
      <c r="AL109" s="162">
        <v>12</v>
      </c>
      <c r="AM109" s="162">
        <v>9</v>
      </c>
      <c r="AN109" s="162">
        <v>8</v>
      </c>
      <c r="AO109">
        <f t="shared" si="6"/>
        <v>864</v>
      </c>
      <c r="AP109" s="162" t="s">
        <v>429</v>
      </c>
      <c r="AQ109" s="162" t="s">
        <v>429</v>
      </c>
      <c r="AR109" s="162" t="s">
        <v>429</v>
      </c>
      <c r="AS109" s="162" t="s">
        <v>429</v>
      </c>
      <c r="AT109" s="162" t="s">
        <v>429</v>
      </c>
      <c r="AU109" s="162" t="s">
        <v>429</v>
      </c>
      <c r="AV109" s="162" t="s">
        <v>429</v>
      </c>
      <c r="AW109" t="str">
        <f t="shared" si="7"/>
        <v/>
      </c>
      <c r="AX109" s="162">
        <v>2040</v>
      </c>
      <c r="AY109" s="162" t="s">
        <v>1116</v>
      </c>
      <c r="AZ109" s="162">
        <v>1709.0304000000001</v>
      </c>
      <c r="BA109" s="162">
        <v>1826.8607999999999</v>
      </c>
      <c r="BB109" s="162">
        <v>5</v>
      </c>
      <c r="BC109" s="162">
        <v>408</v>
      </c>
      <c r="BD109" s="162">
        <v>49.25</v>
      </c>
      <c r="BE109" s="162">
        <v>39.5</v>
      </c>
      <c r="BF109" s="162">
        <v>45.5</v>
      </c>
      <c r="BG109">
        <f t="shared" si="8"/>
        <v>88514.5625</v>
      </c>
    </row>
    <row r="110" spans="1:59" ht="15.75" customHeight="1">
      <c r="A110" s="157">
        <v>472126</v>
      </c>
      <c r="B110" s="158" t="s">
        <v>1629</v>
      </c>
      <c r="C110" t="s">
        <v>1630</v>
      </c>
      <c r="D110" t="s">
        <v>1506</v>
      </c>
      <c r="E110" t="s">
        <v>430</v>
      </c>
      <c r="F110" t="s">
        <v>431</v>
      </c>
      <c r="G110" t="s">
        <v>432</v>
      </c>
      <c r="H110" t="s">
        <v>433</v>
      </c>
      <c r="I110" t="s">
        <v>434</v>
      </c>
      <c r="J110" t="s">
        <v>435</v>
      </c>
      <c r="K110" t="s">
        <v>622</v>
      </c>
      <c r="L110" t="s">
        <v>429</v>
      </c>
      <c r="M110" s="159">
        <v>78.650000000000006</v>
      </c>
      <c r="N110" s="159">
        <v>113.99</v>
      </c>
      <c r="O110" s="159" t="s">
        <v>429</v>
      </c>
      <c r="P110" s="159" t="s">
        <v>429</v>
      </c>
      <c r="Q110" s="159">
        <v>82.79</v>
      </c>
      <c r="R110" s="159">
        <v>119.99</v>
      </c>
      <c r="S110" s="159" t="s">
        <v>429</v>
      </c>
      <c r="T110" s="159" t="s">
        <v>429</v>
      </c>
      <c r="U110" s="160">
        <f t="shared" si="9"/>
        <v>5.2636196157557658E-2</v>
      </c>
      <c r="V110" s="139" t="s">
        <v>437</v>
      </c>
      <c r="W110" s="161">
        <v>82.79</v>
      </c>
      <c r="X110" t="s">
        <v>1631</v>
      </c>
      <c r="Y110" t="s">
        <v>437</v>
      </c>
      <c r="Z110" t="s">
        <v>437</v>
      </c>
      <c r="AA110" s="162" t="s">
        <v>1632</v>
      </c>
      <c r="AB110" s="162">
        <v>26.4</v>
      </c>
      <c r="AC110" s="162">
        <v>29.33</v>
      </c>
      <c r="AD110" s="162">
        <v>5.5</v>
      </c>
      <c r="AE110" s="162">
        <v>16</v>
      </c>
      <c r="AF110" s="162">
        <v>26</v>
      </c>
      <c r="AG110">
        <f t="shared" si="5"/>
        <v>2288</v>
      </c>
      <c r="AH110">
        <v>1</v>
      </c>
      <c r="AI110" s="162" t="s">
        <v>429</v>
      </c>
      <c r="AJ110" s="162" t="s">
        <v>429</v>
      </c>
      <c r="AK110" s="162" t="s">
        <v>429</v>
      </c>
      <c r="AL110" s="162" t="s">
        <v>429</v>
      </c>
      <c r="AM110" s="162" t="s">
        <v>429</v>
      </c>
      <c r="AN110" s="162" t="s">
        <v>429</v>
      </c>
      <c r="AO110" t="str">
        <f t="shared" si="6"/>
        <v/>
      </c>
      <c r="AP110" s="162" t="s">
        <v>429</v>
      </c>
      <c r="AQ110" s="162" t="s">
        <v>429</v>
      </c>
      <c r="AR110" s="162" t="s">
        <v>429</v>
      </c>
      <c r="AS110" s="162" t="s">
        <v>429</v>
      </c>
      <c r="AT110" s="162" t="s">
        <v>429</v>
      </c>
      <c r="AU110" s="162" t="s">
        <v>429</v>
      </c>
      <c r="AV110" s="162" t="s">
        <v>429</v>
      </c>
      <c r="AW110" t="str">
        <f t="shared" si="7"/>
        <v/>
      </c>
      <c r="AX110" s="162">
        <v>32</v>
      </c>
      <c r="AY110" s="162" t="s">
        <v>1633</v>
      </c>
      <c r="AZ110" s="162">
        <v>844.8</v>
      </c>
      <c r="BA110" s="162">
        <v>938.56</v>
      </c>
      <c r="BB110" s="162">
        <v>8</v>
      </c>
      <c r="BC110" s="162">
        <v>4</v>
      </c>
      <c r="BD110" s="162">
        <v>48</v>
      </c>
      <c r="BE110" s="162">
        <v>40</v>
      </c>
      <c r="BF110" s="162">
        <v>39.5</v>
      </c>
      <c r="BG110">
        <f t="shared" si="8"/>
        <v>75840</v>
      </c>
    </row>
    <row r="111" spans="1:59" ht="15.75" customHeight="1">
      <c r="A111" s="157">
        <v>472177</v>
      </c>
      <c r="B111" s="158" t="s">
        <v>1634</v>
      </c>
      <c r="C111" t="s">
        <v>1635</v>
      </c>
      <c r="D111" t="s">
        <v>673</v>
      </c>
      <c r="E111" t="s">
        <v>430</v>
      </c>
      <c r="F111" t="s">
        <v>431</v>
      </c>
      <c r="G111" t="s">
        <v>432</v>
      </c>
      <c r="H111" t="s">
        <v>433</v>
      </c>
      <c r="I111" t="s">
        <v>434</v>
      </c>
      <c r="J111" t="s">
        <v>435</v>
      </c>
      <c r="K111" t="s">
        <v>622</v>
      </c>
      <c r="L111" t="s">
        <v>429</v>
      </c>
      <c r="M111" s="159">
        <v>31.48</v>
      </c>
      <c r="N111" s="159">
        <v>46.99</v>
      </c>
      <c r="O111" s="159" t="s">
        <v>429</v>
      </c>
      <c r="P111" s="159" t="s">
        <v>429</v>
      </c>
      <c r="Q111" s="159">
        <v>32.82</v>
      </c>
      <c r="R111" s="159">
        <v>48.99</v>
      </c>
      <c r="S111" s="159" t="s">
        <v>429</v>
      </c>
      <c r="T111" s="159" t="s">
        <v>429</v>
      </c>
      <c r="U111" s="160">
        <f t="shared" si="9"/>
        <v>4.2562247286656696E-2</v>
      </c>
      <c r="V111" s="139" t="s">
        <v>437</v>
      </c>
      <c r="W111" s="161">
        <v>32.82</v>
      </c>
      <c r="X111" t="s">
        <v>1636</v>
      </c>
      <c r="Y111" t="s">
        <v>437</v>
      </c>
      <c r="Z111" t="s">
        <v>437</v>
      </c>
      <c r="AA111" s="162" t="s">
        <v>1637</v>
      </c>
      <c r="AB111" s="162">
        <v>7.7</v>
      </c>
      <c r="AC111" s="162">
        <v>8.58</v>
      </c>
      <c r="AD111" s="162">
        <v>5.25</v>
      </c>
      <c r="AE111" s="162">
        <v>10</v>
      </c>
      <c r="AF111" s="162">
        <v>19</v>
      </c>
      <c r="AG111">
        <f t="shared" ref="AG111:AG174" si="10">IFERROR(AD111*AE111*AF111,"")</f>
        <v>997.5</v>
      </c>
      <c r="AH111">
        <v>1</v>
      </c>
      <c r="AI111" s="162" t="s">
        <v>429</v>
      </c>
      <c r="AJ111" s="162" t="s">
        <v>429</v>
      </c>
      <c r="AK111" s="162" t="s">
        <v>429</v>
      </c>
      <c r="AL111" s="162" t="s">
        <v>429</v>
      </c>
      <c r="AM111" s="162" t="s">
        <v>429</v>
      </c>
      <c r="AN111" s="162" t="s">
        <v>429</v>
      </c>
      <c r="AO111" t="str">
        <f t="shared" ref="AO111:AO174" si="11">IFERROR(AL111*AM111*AN111,"")</f>
        <v/>
      </c>
      <c r="AP111" s="162" t="s">
        <v>429</v>
      </c>
      <c r="AQ111" s="162" t="s">
        <v>429</v>
      </c>
      <c r="AR111" s="162" t="s">
        <v>429</v>
      </c>
      <c r="AS111" s="162" t="s">
        <v>429</v>
      </c>
      <c r="AT111" s="162" t="s">
        <v>429</v>
      </c>
      <c r="AU111" s="162" t="s">
        <v>429</v>
      </c>
      <c r="AV111" s="162" t="s">
        <v>429</v>
      </c>
      <c r="AW111" t="str">
        <f t="shared" ref="AW111:AW174" si="12">IFERROR(AT111*AU111*AV111,"")</f>
        <v/>
      </c>
      <c r="AX111" s="162">
        <v>120</v>
      </c>
      <c r="AY111" s="162" t="s">
        <v>1638</v>
      </c>
      <c r="AZ111" s="162">
        <v>924</v>
      </c>
      <c r="BA111" s="162">
        <v>1029.5999999999999</v>
      </c>
      <c r="BB111" s="162">
        <v>10</v>
      </c>
      <c r="BC111" s="162">
        <v>12</v>
      </c>
      <c r="BD111" s="162">
        <v>48</v>
      </c>
      <c r="BE111" s="162">
        <v>40</v>
      </c>
      <c r="BF111" s="162">
        <v>47</v>
      </c>
      <c r="BG111">
        <f t="shared" ref="BG111:BG174" si="13">IFERROR(BD111*BE111*BF111,"")</f>
        <v>90240</v>
      </c>
    </row>
    <row r="112" spans="1:59" ht="15.75" customHeight="1">
      <c r="A112" s="157">
        <v>47233</v>
      </c>
      <c r="B112" s="158" t="s">
        <v>1639</v>
      </c>
      <c r="C112" t="s">
        <v>1640</v>
      </c>
      <c r="D112" t="s">
        <v>99</v>
      </c>
      <c r="E112" t="s">
        <v>430</v>
      </c>
      <c r="F112" t="s">
        <v>431</v>
      </c>
      <c r="G112" t="s">
        <v>432</v>
      </c>
      <c r="H112" t="s">
        <v>592</v>
      </c>
      <c r="I112" t="s">
        <v>758</v>
      </c>
      <c r="J112" t="s">
        <v>435</v>
      </c>
      <c r="K112" t="s">
        <v>622</v>
      </c>
      <c r="L112" t="s">
        <v>429</v>
      </c>
      <c r="M112" s="159">
        <v>3.32</v>
      </c>
      <c r="N112" s="159">
        <v>4.6899999999999995</v>
      </c>
      <c r="O112" s="159">
        <v>79.679999999999993</v>
      </c>
      <c r="P112" s="159">
        <v>112.55999999999999</v>
      </c>
      <c r="Q112" s="159">
        <v>3.46</v>
      </c>
      <c r="R112" s="159">
        <v>4.8899999999999997</v>
      </c>
      <c r="S112" s="159">
        <v>83.039999999999992</v>
      </c>
      <c r="T112" s="159">
        <v>117.35999999999999</v>
      </c>
      <c r="U112" s="160">
        <f t="shared" si="9"/>
        <v>4.2643923240938131E-2</v>
      </c>
      <c r="V112" s="139" t="s">
        <v>759</v>
      </c>
      <c r="W112" s="161">
        <v>83.039999999999992</v>
      </c>
      <c r="X112" t="s">
        <v>1641</v>
      </c>
      <c r="Y112" t="s">
        <v>437</v>
      </c>
      <c r="Z112" t="s">
        <v>759</v>
      </c>
      <c r="AA112" s="162" t="s">
        <v>1642</v>
      </c>
      <c r="AB112" s="162">
        <v>0.83775999999999995</v>
      </c>
      <c r="AC112" s="162">
        <v>0.89776</v>
      </c>
      <c r="AD112" s="162">
        <v>2.75</v>
      </c>
      <c r="AE112" s="162">
        <v>2.75</v>
      </c>
      <c r="AF112" s="162">
        <v>4</v>
      </c>
      <c r="AG112">
        <f t="shared" si="10"/>
        <v>30.25</v>
      </c>
      <c r="AH112">
        <v>24</v>
      </c>
      <c r="AI112" s="162" t="s">
        <v>1643</v>
      </c>
      <c r="AJ112" s="162">
        <v>20.10624</v>
      </c>
      <c r="AK112" s="162">
        <v>21.546240000000001</v>
      </c>
      <c r="AL112" s="162">
        <v>12</v>
      </c>
      <c r="AM112" s="162">
        <v>9</v>
      </c>
      <c r="AN112" s="162">
        <v>8</v>
      </c>
      <c r="AO112">
        <f t="shared" si="11"/>
        <v>864</v>
      </c>
      <c r="AP112" s="162" t="s">
        <v>429</v>
      </c>
      <c r="AQ112" s="162" t="s">
        <v>429</v>
      </c>
      <c r="AR112" s="162" t="s">
        <v>429</v>
      </c>
      <c r="AS112" s="162" t="s">
        <v>429</v>
      </c>
      <c r="AT112" s="162" t="s">
        <v>429</v>
      </c>
      <c r="AU112" s="162" t="s">
        <v>429</v>
      </c>
      <c r="AV112" s="162" t="s">
        <v>429</v>
      </c>
      <c r="AW112" t="str">
        <f t="shared" si="12"/>
        <v/>
      </c>
      <c r="AX112" s="162">
        <v>2040</v>
      </c>
      <c r="AY112" s="162" t="s">
        <v>1644</v>
      </c>
      <c r="AZ112" s="162">
        <v>1709.0304000000001</v>
      </c>
      <c r="BA112" s="162">
        <v>1831.4304</v>
      </c>
      <c r="BB112" s="162">
        <v>5</v>
      </c>
      <c r="BC112" s="162">
        <v>408</v>
      </c>
      <c r="BD112" s="162">
        <v>49.25</v>
      </c>
      <c r="BE112" s="162">
        <v>39.5</v>
      </c>
      <c r="BF112" s="162">
        <v>45.5</v>
      </c>
      <c r="BG112">
        <f t="shared" si="13"/>
        <v>88514.5625</v>
      </c>
    </row>
    <row r="113" spans="1:59" ht="15.75" customHeight="1">
      <c r="A113" s="157">
        <v>488617</v>
      </c>
      <c r="B113" s="158" t="s">
        <v>1893</v>
      </c>
      <c r="C113" t="s">
        <v>1894</v>
      </c>
      <c r="D113" t="s">
        <v>621</v>
      </c>
      <c r="E113" t="s">
        <v>430</v>
      </c>
      <c r="F113" t="s">
        <v>431</v>
      </c>
      <c r="G113" t="s">
        <v>432</v>
      </c>
      <c r="H113" t="s">
        <v>433</v>
      </c>
      <c r="I113" t="s">
        <v>434</v>
      </c>
      <c r="J113" t="s">
        <v>435</v>
      </c>
      <c r="K113" t="s">
        <v>622</v>
      </c>
      <c r="L113" t="s">
        <v>429</v>
      </c>
      <c r="M113" s="159">
        <v>66.23</v>
      </c>
      <c r="N113" s="159">
        <v>95.99</v>
      </c>
      <c r="O113" s="159" t="s">
        <v>429</v>
      </c>
      <c r="P113" s="159" t="s">
        <v>429</v>
      </c>
      <c r="Q113" s="159">
        <v>68.989999999999995</v>
      </c>
      <c r="R113" s="159">
        <v>99.99</v>
      </c>
      <c r="S113" s="159" t="s">
        <v>429</v>
      </c>
      <c r="T113" s="159" t="s">
        <v>429</v>
      </c>
      <c r="U113" s="160">
        <f t="shared" si="9"/>
        <v>4.1671007396603787E-2</v>
      </c>
      <c r="V113" s="139" t="s">
        <v>437</v>
      </c>
      <c r="W113" s="161">
        <v>68.989999999999995</v>
      </c>
      <c r="X113" t="s">
        <v>1895</v>
      </c>
      <c r="Y113" t="s">
        <v>437</v>
      </c>
      <c r="Z113" t="s">
        <v>437</v>
      </c>
      <c r="AA113" s="162" t="s">
        <v>1896</v>
      </c>
      <c r="AB113" s="162">
        <v>17.600000000000001</v>
      </c>
      <c r="AC113" s="162">
        <v>19.489999999999998</v>
      </c>
      <c r="AD113" s="162">
        <v>5</v>
      </c>
      <c r="AE113" s="162">
        <v>15</v>
      </c>
      <c r="AF113" s="162">
        <v>27</v>
      </c>
      <c r="AG113">
        <f t="shared" si="10"/>
        <v>2025</v>
      </c>
      <c r="AH113">
        <v>1</v>
      </c>
      <c r="AI113" s="162" t="s">
        <v>429</v>
      </c>
      <c r="AJ113" s="162" t="s">
        <v>429</v>
      </c>
      <c r="AK113" s="162" t="s">
        <v>429</v>
      </c>
      <c r="AL113" s="162" t="s">
        <v>429</v>
      </c>
      <c r="AM113" s="162" t="s">
        <v>429</v>
      </c>
      <c r="AN113" s="162" t="s">
        <v>429</v>
      </c>
      <c r="AO113" t="str">
        <f t="shared" si="11"/>
        <v/>
      </c>
      <c r="AP113" s="162" t="s">
        <v>429</v>
      </c>
      <c r="AQ113" s="162" t="s">
        <v>429</v>
      </c>
      <c r="AR113" s="162" t="s">
        <v>429</v>
      </c>
      <c r="AS113" s="162" t="s">
        <v>429</v>
      </c>
      <c r="AT113" s="162" t="s">
        <v>429</v>
      </c>
      <c r="AU113" s="162" t="s">
        <v>429</v>
      </c>
      <c r="AV113" s="162" t="s">
        <v>429</v>
      </c>
      <c r="AW113" t="str">
        <f t="shared" si="12"/>
        <v/>
      </c>
      <c r="AX113" s="162">
        <v>50</v>
      </c>
      <c r="AY113" s="162" t="s">
        <v>1897</v>
      </c>
      <c r="AZ113" s="162">
        <v>880</v>
      </c>
      <c r="BA113" s="162">
        <v>974.5</v>
      </c>
      <c r="BB113" s="162">
        <v>10</v>
      </c>
      <c r="BC113" s="162">
        <v>5</v>
      </c>
      <c r="BD113" s="162">
        <v>48</v>
      </c>
      <c r="BE113" s="162">
        <v>40</v>
      </c>
      <c r="BF113" s="162">
        <v>52</v>
      </c>
      <c r="BG113">
        <f t="shared" si="13"/>
        <v>99840</v>
      </c>
    </row>
    <row r="114" spans="1:59" ht="15.75" customHeight="1">
      <c r="A114" s="157">
        <v>488677</v>
      </c>
      <c r="B114" s="158" t="s">
        <v>1898</v>
      </c>
      <c r="C114" t="s">
        <v>1899</v>
      </c>
      <c r="D114" t="s">
        <v>673</v>
      </c>
      <c r="E114" t="s">
        <v>430</v>
      </c>
      <c r="F114" t="s">
        <v>431</v>
      </c>
      <c r="G114" t="s">
        <v>432</v>
      </c>
      <c r="H114" t="s">
        <v>433</v>
      </c>
      <c r="I114" t="s">
        <v>434</v>
      </c>
      <c r="J114" t="s">
        <v>435</v>
      </c>
      <c r="K114" t="s">
        <v>622</v>
      </c>
      <c r="L114" t="s">
        <v>429</v>
      </c>
      <c r="M114" s="159">
        <v>33.49</v>
      </c>
      <c r="N114" s="159">
        <v>49.99</v>
      </c>
      <c r="O114" s="159" t="s">
        <v>429</v>
      </c>
      <c r="P114" s="159" t="s">
        <v>429</v>
      </c>
      <c r="Q114" s="159">
        <v>34.83</v>
      </c>
      <c r="R114" s="159">
        <v>51.99</v>
      </c>
      <c r="S114" s="159" t="s">
        <v>429</v>
      </c>
      <c r="T114" s="159" t="s">
        <v>429</v>
      </c>
      <c r="U114" s="160">
        <f t="shared" si="9"/>
        <v>4.0008001600320142E-2</v>
      </c>
      <c r="V114" s="139" t="s">
        <v>437</v>
      </c>
      <c r="W114" s="161">
        <v>34.83</v>
      </c>
      <c r="X114" t="s">
        <v>1900</v>
      </c>
      <c r="Y114" t="s">
        <v>437</v>
      </c>
      <c r="Z114" t="s">
        <v>437</v>
      </c>
      <c r="AA114" s="162" t="s">
        <v>1901</v>
      </c>
      <c r="AB114" s="162">
        <v>7.7</v>
      </c>
      <c r="AC114" s="162">
        <v>8.58</v>
      </c>
      <c r="AD114" s="162">
        <v>5.25</v>
      </c>
      <c r="AE114" s="162">
        <v>10</v>
      </c>
      <c r="AF114" s="162">
        <v>19</v>
      </c>
      <c r="AG114">
        <f t="shared" si="10"/>
        <v>997.5</v>
      </c>
      <c r="AH114">
        <v>1</v>
      </c>
      <c r="AI114" s="162" t="s">
        <v>429</v>
      </c>
      <c r="AJ114" s="162" t="s">
        <v>429</v>
      </c>
      <c r="AK114" s="162" t="s">
        <v>429</v>
      </c>
      <c r="AL114" s="162" t="s">
        <v>429</v>
      </c>
      <c r="AM114" s="162" t="s">
        <v>429</v>
      </c>
      <c r="AN114" s="162" t="s">
        <v>429</v>
      </c>
      <c r="AO114" t="str">
        <f t="shared" si="11"/>
        <v/>
      </c>
      <c r="AP114" s="162" t="s">
        <v>429</v>
      </c>
      <c r="AQ114" s="162" t="s">
        <v>429</v>
      </c>
      <c r="AR114" s="162" t="s">
        <v>429</v>
      </c>
      <c r="AS114" s="162" t="s">
        <v>429</v>
      </c>
      <c r="AT114" s="162" t="s">
        <v>429</v>
      </c>
      <c r="AU114" s="162" t="s">
        <v>429</v>
      </c>
      <c r="AV114" s="162" t="s">
        <v>429</v>
      </c>
      <c r="AW114" t="str">
        <f t="shared" si="12"/>
        <v/>
      </c>
      <c r="AX114" s="162">
        <v>120</v>
      </c>
      <c r="AY114" s="162" t="s">
        <v>1902</v>
      </c>
      <c r="AZ114" s="162">
        <v>924</v>
      </c>
      <c r="BA114" s="162">
        <v>1029.5999999999999</v>
      </c>
      <c r="BB114" s="162">
        <v>10</v>
      </c>
      <c r="BC114" s="162">
        <v>12</v>
      </c>
      <c r="BD114" s="162">
        <v>48</v>
      </c>
      <c r="BE114" s="162">
        <v>40</v>
      </c>
      <c r="BF114" s="162">
        <v>47</v>
      </c>
      <c r="BG114">
        <f t="shared" si="13"/>
        <v>90240</v>
      </c>
    </row>
    <row r="115" spans="1:59" ht="15.75" customHeight="1">
      <c r="A115" s="157">
        <v>560608</v>
      </c>
      <c r="B115" s="158" t="s">
        <v>2409</v>
      </c>
      <c r="C115" t="s">
        <v>2410</v>
      </c>
      <c r="D115" t="s">
        <v>701</v>
      </c>
      <c r="E115" t="s">
        <v>430</v>
      </c>
      <c r="F115" t="s">
        <v>431</v>
      </c>
      <c r="G115" t="s">
        <v>432</v>
      </c>
      <c r="H115" t="s">
        <v>433</v>
      </c>
      <c r="I115" t="s">
        <v>434</v>
      </c>
      <c r="J115" t="s">
        <v>435</v>
      </c>
      <c r="K115" t="s">
        <v>622</v>
      </c>
      <c r="L115" t="s">
        <v>429</v>
      </c>
      <c r="M115" s="159">
        <v>7.29</v>
      </c>
      <c r="N115" s="159">
        <v>10.89</v>
      </c>
      <c r="O115" s="159">
        <v>102.06</v>
      </c>
      <c r="P115" s="159">
        <v>152.46</v>
      </c>
      <c r="Q115" s="159">
        <v>7.29</v>
      </c>
      <c r="R115" s="159">
        <v>10.89</v>
      </c>
      <c r="S115" s="159">
        <v>102.06</v>
      </c>
      <c r="T115" s="159">
        <v>152.46</v>
      </c>
      <c r="U115" s="160">
        <f t="shared" si="9"/>
        <v>0</v>
      </c>
      <c r="V115" s="139" t="s">
        <v>437</v>
      </c>
      <c r="W115" s="161">
        <v>7.29</v>
      </c>
      <c r="X115" t="s">
        <v>2411</v>
      </c>
      <c r="Y115" t="s">
        <v>437</v>
      </c>
      <c r="Z115" t="s">
        <v>437</v>
      </c>
      <c r="AA115" s="162" t="s">
        <v>2412</v>
      </c>
      <c r="AB115" s="162">
        <v>1.5</v>
      </c>
      <c r="AC115" s="162">
        <v>2.2200000000000002</v>
      </c>
      <c r="AD115" s="162">
        <v>3</v>
      </c>
      <c r="AE115" s="162">
        <v>7</v>
      </c>
      <c r="AF115" s="162">
        <v>12</v>
      </c>
      <c r="AG115">
        <f t="shared" si="10"/>
        <v>252</v>
      </c>
      <c r="AH115">
        <v>14</v>
      </c>
      <c r="AI115" s="162" t="s">
        <v>2413</v>
      </c>
      <c r="AJ115" s="162">
        <v>21</v>
      </c>
      <c r="AK115" s="162">
        <v>31.08</v>
      </c>
      <c r="AL115" s="162">
        <v>16</v>
      </c>
      <c r="AM115" s="162">
        <v>10</v>
      </c>
      <c r="AN115" s="162">
        <v>11</v>
      </c>
      <c r="AO115">
        <f t="shared" si="11"/>
        <v>1760</v>
      </c>
      <c r="AP115" s="162" t="s">
        <v>429</v>
      </c>
      <c r="AQ115" s="162" t="s">
        <v>429</v>
      </c>
      <c r="AR115" s="162" t="s">
        <v>429</v>
      </c>
      <c r="AS115" s="162" t="s">
        <v>429</v>
      </c>
      <c r="AT115" s="162" t="s">
        <v>429</v>
      </c>
      <c r="AU115" s="162" t="s">
        <v>429</v>
      </c>
      <c r="AV115" s="162" t="s">
        <v>429</v>
      </c>
      <c r="AW115" t="str">
        <f t="shared" si="12"/>
        <v/>
      </c>
      <c r="AX115" s="162">
        <v>336</v>
      </c>
      <c r="AY115" s="162" t="s">
        <v>2414</v>
      </c>
      <c r="AZ115" s="162">
        <v>504</v>
      </c>
      <c r="BA115" s="162">
        <v>745.92</v>
      </c>
      <c r="BB115" s="162">
        <v>3</v>
      </c>
      <c r="BC115" s="162">
        <v>112</v>
      </c>
      <c r="BD115" s="162">
        <v>48</v>
      </c>
      <c r="BE115" s="162">
        <v>40</v>
      </c>
      <c r="BF115" s="162">
        <v>49</v>
      </c>
      <c r="BG115">
        <f t="shared" si="13"/>
        <v>94080</v>
      </c>
    </row>
    <row r="116" spans="1:59" ht="15.75" customHeight="1">
      <c r="A116" s="157">
        <v>560666</v>
      </c>
      <c r="B116" s="158" t="s">
        <v>2415</v>
      </c>
      <c r="C116" t="s">
        <v>2416</v>
      </c>
      <c r="D116" t="s">
        <v>628</v>
      </c>
      <c r="E116" t="s">
        <v>430</v>
      </c>
      <c r="F116" t="s">
        <v>431</v>
      </c>
      <c r="G116" t="s">
        <v>432</v>
      </c>
      <c r="H116" t="s">
        <v>433</v>
      </c>
      <c r="I116" t="s">
        <v>434</v>
      </c>
      <c r="J116" t="s">
        <v>435</v>
      </c>
      <c r="K116" t="s">
        <v>622</v>
      </c>
      <c r="L116" t="s">
        <v>429</v>
      </c>
      <c r="M116" s="159">
        <v>31.73</v>
      </c>
      <c r="N116" s="159">
        <v>45.99</v>
      </c>
      <c r="O116" s="159" t="s">
        <v>429</v>
      </c>
      <c r="P116" s="159" t="s">
        <v>429</v>
      </c>
      <c r="Q116" s="159">
        <v>33.11</v>
      </c>
      <c r="R116" s="159">
        <v>47.99</v>
      </c>
      <c r="S116" s="159" t="s">
        <v>429</v>
      </c>
      <c r="T116" s="159" t="s">
        <v>429</v>
      </c>
      <c r="U116" s="160">
        <f t="shared" si="9"/>
        <v>4.3487714720591431E-2</v>
      </c>
      <c r="V116" s="139" t="s">
        <v>437</v>
      </c>
      <c r="W116" s="161">
        <v>33.11</v>
      </c>
      <c r="X116" t="s">
        <v>2417</v>
      </c>
      <c r="Y116" t="s">
        <v>437</v>
      </c>
      <c r="Z116" t="s">
        <v>437</v>
      </c>
      <c r="AA116" s="162" t="s">
        <v>2418</v>
      </c>
      <c r="AB116" s="162">
        <v>6.6</v>
      </c>
      <c r="AC116" s="162">
        <v>7.48</v>
      </c>
      <c r="AD116" s="162">
        <v>5.25</v>
      </c>
      <c r="AE116" s="162">
        <v>10</v>
      </c>
      <c r="AF116" s="162">
        <v>19</v>
      </c>
      <c r="AG116">
        <f t="shared" si="10"/>
        <v>997.5</v>
      </c>
      <c r="AH116">
        <v>1</v>
      </c>
      <c r="AI116" s="162" t="s">
        <v>429</v>
      </c>
      <c r="AJ116" s="162" t="s">
        <v>429</v>
      </c>
      <c r="AK116" s="162" t="s">
        <v>429</v>
      </c>
      <c r="AL116" s="162" t="s">
        <v>429</v>
      </c>
      <c r="AM116" s="162" t="s">
        <v>429</v>
      </c>
      <c r="AN116" s="162" t="s">
        <v>429</v>
      </c>
      <c r="AO116" t="str">
        <f t="shared" si="11"/>
        <v/>
      </c>
      <c r="AP116" s="162" t="s">
        <v>429</v>
      </c>
      <c r="AQ116" s="162" t="s">
        <v>429</v>
      </c>
      <c r="AR116" s="162" t="s">
        <v>429</v>
      </c>
      <c r="AS116" s="162" t="s">
        <v>429</v>
      </c>
      <c r="AT116" s="162" t="s">
        <v>429</v>
      </c>
      <c r="AU116" s="162" t="s">
        <v>429</v>
      </c>
      <c r="AV116" s="162" t="s">
        <v>429</v>
      </c>
      <c r="AW116" t="str">
        <f t="shared" si="12"/>
        <v/>
      </c>
      <c r="AX116" s="162">
        <v>120</v>
      </c>
      <c r="AY116" s="162" t="s">
        <v>2419</v>
      </c>
      <c r="AZ116" s="162">
        <v>792</v>
      </c>
      <c r="BA116" s="162">
        <v>897.6</v>
      </c>
      <c r="BB116" s="162">
        <v>10</v>
      </c>
      <c r="BC116" s="162">
        <v>12</v>
      </c>
      <c r="BD116" s="162">
        <v>48</v>
      </c>
      <c r="BE116" s="162">
        <v>40</v>
      </c>
      <c r="BF116" s="162">
        <v>47</v>
      </c>
      <c r="BG116">
        <f t="shared" si="13"/>
        <v>90240</v>
      </c>
    </row>
    <row r="117" spans="1:59" ht="15.75" customHeight="1">
      <c r="A117" s="157">
        <v>563405</v>
      </c>
      <c r="B117" s="158" t="s">
        <v>2518</v>
      </c>
      <c r="C117" t="s">
        <v>2519</v>
      </c>
      <c r="D117" t="s">
        <v>111</v>
      </c>
      <c r="E117" t="s">
        <v>430</v>
      </c>
      <c r="F117" t="s">
        <v>431</v>
      </c>
      <c r="G117" t="s">
        <v>432</v>
      </c>
      <c r="H117" t="s">
        <v>478</v>
      </c>
      <c r="I117" t="s">
        <v>2501</v>
      </c>
      <c r="J117" t="s">
        <v>435</v>
      </c>
      <c r="K117" t="s">
        <v>622</v>
      </c>
      <c r="L117" t="s">
        <v>429</v>
      </c>
      <c r="M117" s="159">
        <v>8.27</v>
      </c>
      <c r="N117" s="159">
        <v>11.99</v>
      </c>
      <c r="O117" s="159">
        <v>115.78</v>
      </c>
      <c r="P117" s="159">
        <v>167.86</v>
      </c>
      <c r="Q117" s="159">
        <v>8.61</v>
      </c>
      <c r="R117" s="159">
        <v>12.49</v>
      </c>
      <c r="S117" s="159">
        <v>120.53999999999999</v>
      </c>
      <c r="T117" s="159">
        <v>174.86</v>
      </c>
      <c r="U117" s="160">
        <f t="shared" si="9"/>
        <v>4.1701417848206912E-2</v>
      </c>
      <c r="V117" s="139" t="s">
        <v>437</v>
      </c>
      <c r="W117" s="161">
        <v>8.61</v>
      </c>
      <c r="X117" t="s">
        <v>2520</v>
      </c>
      <c r="Y117" t="s">
        <v>437</v>
      </c>
      <c r="Z117" t="s">
        <v>437</v>
      </c>
      <c r="AA117" s="162" t="s">
        <v>2521</v>
      </c>
      <c r="AB117" s="162">
        <v>1.1023000000000001</v>
      </c>
      <c r="AC117" s="162">
        <v>1.5623</v>
      </c>
      <c r="AD117" s="162">
        <v>3.25</v>
      </c>
      <c r="AE117" s="162">
        <v>9</v>
      </c>
      <c r="AF117" s="162">
        <v>11</v>
      </c>
      <c r="AG117">
        <f t="shared" si="10"/>
        <v>321.75</v>
      </c>
      <c r="AH117">
        <v>14</v>
      </c>
      <c r="AI117" s="162" t="s">
        <v>2522</v>
      </c>
      <c r="AJ117" s="162">
        <v>15.4322</v>
      </c>
      <c r="AK117" s="162">
        <v>21.872199999999999</v>
      </c>
      <c r="AL117" s="162">
        <v>20</v>
      </c>
      <c r="AM117" s="162">
        <v>12</v>
      </c>
      <c r="AN117" s="162">
        <v>14.5</v>
      </c>
      <c r="AO117">
        <f t="shared" si="11"/>
        <v>3480</v>
      </c>
      <c r="AP117" s="162" t="s">
        <v>429</v>
      </c>
      <c r="AQ117" s="162" t="s">
        <v>429</v>
      </c>
      <c r="AR117" s="162" t="s">
        <v>429</v>
      </c>
      <c r="AS117" s="162" t="s">
        <v>429</v>
      </c>
      <c r="AT117" s="162" t="s">
        <v>429</v>
      </c>
      <c r="AU117" s="162" t="s">
        <v>429</v>
      </c>
      <c r="AV117" s="162" t="s">
        <v>429</v>
      </c>
      <c r="AW117" t="str">
        <f t="shared" si="12"/>
        <v/>
      </c>
      <c r="AX117" s="162">
        <v>336</v>
      </c>
      <c r="AY117" s="162" t="s">
        <v>2523</v>
      </c>
      <c r="AZ117" s="162">
        <v>370.37279999999998</v>
      </c>
      <c r="BA117" s="162">
        <v>524.93280000000004</v>
      </c>
      <c r="BB117" s="162">
        <v>3</v>
      </c>
      <c r="BC117" s="162">
        <v>112</v>
      </c>
      <c r="BD117" s="162">
        <v>48</v>
      </c>
      <c r="BE117" s="162">
        <v>40</v>
      </c>
      <c r="BF117" s="162">
        <v>49</v>
      </c>
      <c r="BG117">
        <f t="shared" si="13"/>
        <v>94080</v>
      </c>
    </row>
    <row r="118" spans="1:59" ht="15.75" customHeight="1">
      <c r="A118" s="157">
        <v>245907</v>
      </c>
      <c r="B118" s="158" t="s">
        <v>626</v>
      </c>
      <c r="C118" t="s">
        <v>627</v>
      </c>
      <c r="D118" t="s">
        <v>628</v>
      </c>
      <c r="E118" t="s">
        <v>430</v>
      </c>
      <c r="F118" t="s">
        <v>431</v>
      </c>
      <c r="G118" t="s">
        <v>432</v>
      </c>
      <c r="H118" t="s">
        <v>433</v>
      </c>
      <c r="I118" t="s">
        <v>434</v>
      </c>
      <c r="J118" t="s">
        <v>435</v>
      </c>
      <c r="K118" t="s">
        <v>622</v>
      </c>
      <c r="L118" t="s">
        <v>429</v>
      </c>
      <c r="M118" s="159">
        <v>36.17</v>
      </c>
      <c r="N118" s="159">
        <v>53.99</v>
      </c>
      <c r="O118" s="159" t="s">
        <v>429</v>
      </c>
      <c r="P118" s="159" t="s">
        <v>429</v>
      </c>
      <c r="Q118" s="159">
        <v>36.17</v>
      </c>
      <c r="R118" s="159">
        <v>53.99</v>
      </c>
      <c r="S118" s="159" t="s">
        <v>429</v>
      </c>
      <c r="T118" s="159" t="s">
        <v>429</v>
      </c>
      <c r="U118" s="160">
        <f t="shared" si="9"/>
        <v>0</v>
      </c>
      <c r="V118" s="139" t="s">
        <v>437</v>
      </c>
      <c r="W118" s="161">
        <v>36.17</v>
      </c>
      <c r="X118" t="s">
        <v>629</v>
      </c>
      <c r="Y118" t="s">
        <v>437</v>
      </c>
      <c r="Z118" t="s">
        <v>437</v>
      </c>
      <c r="AA118" s="162" t="s">
        <v>630</v>
      </c>
      <c r="AB118" s="162">
        <v>6.6</v>
      </c>
      <c r="AC118" s="162">
        <v>7.48</v>
      </c>
      <c r="AD118" s="162">
        <v>5.25</v>
      </c>
      <c r="AE118" s="162">
        <v>9.84</v>
      </c>
      <c r="AF118" s="162">
        <v>22.41</v>
      </c>
      <c r="AG118">
        <f t="shared" si="10"/>
        <v>1157.7005999999999</v>
      </c>
      <c r="AH118">
        <v>1</v>
      </c>
      <c r="AI118" s="162" t="s">
        <v>429</v>
      </c>
      <c r="AJ118" s="162" t="s">
        <v>429</v>
      </c>
      <c r="AK118" s="162" t="s">
        <v>429</v>
      </c>
      <c r="AL118" s="162" t="s">
        <v>429</v>
      </c>
      <c r="AM118" s="162" t="s">
        <v>429</v>
      </c>
      <c r="AN118" s="162" t="s">
        <v>429</v>
      </c>
      <c r="AO118" t="str">
        <f t="shared" si="11"/>
        <v/>
      </c>
      <c r="AP118" s="162" t="s">
        <v>429</v>
      </c>
      <c r="AQ118" s="162" t="s">
        <v>429</v>
      </c>
      <c r="AR118" s="162" t="s">
        <v>429</v>
      </c>
      <c r="AS118" s="162" t="s">
        <v>429</v>
      </c>
      <c r="AT118" s="162" t="s">
        <v>429</v>
      </c>
      <c r="AU118" s="162" t="s">
        <v>429</v>
      </c>
      <c r="AV118" s="162" t="s">
        <v>429</v>
      </c>
      <c r="AW118" t="str">
        <f t="shared" si="12"/>
        <v/>
      </c>
      <c r="AX118" s="162">
        <v>120</v>
      </c>
      <c r="AY118" s="162" t="s">
        <v>631</v>
      </c>
      <c r="AZ118" s="162">
        <v>792</v>
      </c>
      <c r="BA118" s="162">
        <v>897.6</v>
      </c>
      <c r="BB118" s="162">
        <v>10</v>
      </c>
      <c r="BC118" s="162">
        <v>12</v>
      </c>
      <c r="BD118" s="162">
        <v>48</v>
      </c>
      <c r="BE118" s="162">
        <v>40</v>
      </c>
      <c r="BF118" s="162">
        <v>48</v>
      </c>
      <c r="BG118">
        <f t="shared" si="13"/>
        <v>92160</v>
      </c>
    </row>
    <row r="119" spans="1:59" ht="15.75" customHeight="1">
      <c r="A119" s="157">
        <v>245915</v>
      </c>
      <c r="B119" s="158" t="s">
        <v>632</v>
      </c>
      <c r="C119" t="s">
        <v>633</v>
      </c>
      <c r="D119" t="s">
        <v>634</v>
      </c>
      <c r="E119" t="s">
        <v>430</v>
      </c>
      <c r="F119" t="s">
        <v>431</v>
      </c>
      <c r="G119" t="s">
        <v>432</v>
      </c>
      <c r="H119" t="s">
        <v>433</v>
      </c>
      <c r="I119" t="s">
        <v>434</v>
      </c>
      <c r="J119" t="s">
        <v>435</v>
      </c>
      <c r="K119" t="s">
        <v>622</v>
      </c>
      <c r="L119" t="s">
        <v>429</v>
      </c>
      <c r="M119" s="159">
        <v>70.37</v>
      </c>
      <c r="N119" s="159">
        <v>101.99</v>
      </c>
      <c r="O119" s="159" t="s">
        <v>429</v>
      </c>
      <c r="P119" s="159" t="s">
        <v>429</v>
      </c>
      <c r="Q119" s="159">
        <v>72.44</v>
      </c>
      <c r="R119" s="159">
        <v>104.99</v>
      </c>
      <c r="S119" s="159" t="s">
        <v>429</v>
      </c>
      <c r="T119" s="159" t="s">
        <v>429</v>
      </c>
      <c r="U119" s="160">
        <f t="shared" si="9"/>
        <v>2.9414648494950457E-2</v>
      </c>
      <c r="V119" s="139" t="s">
        <v>437</v>
      </c>
      <c r="W119" s="161">
        <v>72.44</v>
      </c>
      <c r="X119" t="s">
        <v>635</v>
      </c>
      <c r="Y119" t="s">
        <v>437</v>
      </c>
      <c r="Z119" t="s">
        <v>437</v>
      </c>
      <c r="AA119" s="162" t="s">
        <v>636</v>
      </c>
      <c r="AB119" s="162">
        <v>15.4</v>
      </c>
      <c r="AC119" s="162">
        <v>16.814</v>
      </c>
      <c r="AD119" s="162">
        <v>5</v>
      </c>
      <c r="AE119" s="162">
        <v>17.75</v>
      </c>
      <c r="AF119" s="162">
        <v>25</v>
      </c>
      <c r="AG119">
        <f t="shared" si="10"/>
        <v>2218.75</v>
      </c>
      <c r="AH119">
        <v>1</v>
      </c>
      <c r="AI119" s="162" t="s">
        <v>429</v>
      </c>
      <c r="AJ119" s="162" t="s">
        <v>429</v>
      </c>
      <c r="AK119" s="162" t="s">
        <v>429</v>
      </c>
      <c r="AL119" s="162" t="s">
        <v>429</v>
      </c>
      <c r="AM119" s="162" t="s">
        <v>429</v>
      </c>
      <c r="AN119" s="162" t="s">
        <v>429</v>
      </c>
      <c r="AO119" t="str">
        <f t="shared" si="11"/>
        <v/>
      </c>
      <c r="AP119" s="162" t="s">
        <v>429</v>
      </c>
      <c r="AQ119" s="162" t="s">
        <v>429</v>
      </c>
      <c r="AR119" s="162" t="s">
        <v>429</v>
      </c>
      <c r="AS119" s="162" t="s">
        <v>429</v>
      </c>
      <c r="AT119" s="162" t="s">
        <v>429</v>
      </c>
      <c r="AU119" s="162" t="s">
        <v>429</v>
      </c>
      <c r="AV119" s="162" t="s">
        <v>429</v>
      </c>
      <c r="AW119" t="str">
        <f t="shared" si="12"/>
        <v/>
      </c>
      <c r="AX119" s="162">
        <v>50</v>
      </c>
      <c r="AY119" s="162" t="s">
        <v>637</v>
      </c>
      <c r="AZ119" s="162">
        <v>770</v>
      </c>
      <c r="BA119" s="162">
        <v>840.7</v>
      </c>
      <c r="BB119" s="162">
        <v>10</v>
      </c>
      <c r="BC119" s="162">
        <v>5</v>
      </c>
      <c r="BD119" s="162">
        <v>48</v>
      </c>
      <c r="BE119" s="162">
        <v>40</v>
      </c>
      <c r="BF119" s="162">
        <v>48</v>
      </c>
      <c r="BG119">
        <f t="shared" si="13"/>
        <v>92160</v>
      </c>
    </row>
    <row r="120" spans="1:59" ht="15.75" customHeight="1">
      <c r="A120" s="157">
        <v>245924</v>
      </c>
      <c r="B120" s="158" t="s">
        <v>638</v>
      </c>
      <c r="C120" t="s">
        <v>639</v>
      </c>
      <c r="D120" t="s">
        <v>640</v>
      </c>
      <c r="E120" t="s">
        <v>430</v>
      </c>
      <c r="F120" t="s">
        <v>431</v>
      </c>
      <c r="G120" t="s">
        <v>432</v>
      </c>
      <c r="H120" t="s">
        <v>433</v>
      </c>
      <c r="I120" t="s">
        <v>434</v>
      </c>
      <c r="J120" t="s">
        <v>435</v>
      </c>
      <c r="K120" t="s">
        <v>622</v>
      </c>
      <c r="L120" t="s">
        <v>429</v>
      </c>
      <c r="M120" s="159">
        <v>93.83</v>
      </c>
      <c r="N120" s="159">
        <v>135.99</v>
      </c>
      <c r="O120" s="159" t="s">
        <v>429</v>
      </c>
      <c r="P120" s="159" t="s">
        <v>429</v>
      </c>
      <c r="Q120" s="159">
        <v>96.59</v>
      </c>
      <c r="R120" s="159">
        <v>139.99</v>
      </c>
      <c r="S120" s="159" t="s">
        <v>429</v>
      </c>
      <c r="T120" s="159" t="s">
        <v>429</v>
      </c>
      <c r="U120" s="160">
        <f t="shared" si="9"/>
        <v>2.9413927494668757E-2</v>
      </c>
      <c r="V120" s="139" t="s">
        <v>437</v>
      </c>
      <c r="W120" s="161">
        <v>96.59</v>
      </c>
      <c r="X120" t="s">
        <v>641</v>
      </c>
      <c r="Y120" t="s">
        <v>437</v>
      </c>
      <c r="Z120" t="s">
        <v>437</v>
      </c>
      <c r="AA120" s="162" t="s">
        <v>642</v>
      </c>
      <c r="AB120" s="162">
        <v>24.25085</v>
      </c>
      <c r="AC120" s="162">
        <v>26.182310000000001</v>
      </c>
      <c r="AD120" s="162">
        <v>4</v>
      </c>
      <c r="AE120" s="162">
        <v>14</v>
      </c>
      <c r="AF120" s="162">
        <v>24</v>
      </c>
      <c r="AG120">
        <f t="shared" si="10"/>
        <v>1344</v>
      </c>
      <c r="AH120">
        <v>1</v>
      </c>
      <c r="AI120" s="162" t="s">
        <v>429</v>
      </c>
      <c r="AJ120" s="162" t="s">
        <v>429</v>
      </c>
      <c r="AK120" s="162" t="s">
        <v>429</v>
      </c>
      <c r="AL120" s="162" t="s">
        <v>429</v>
      </c>
      <c r="AM120" s="162" t="s">
        <v>429</v>
      </c>
      <c r="AN120" s="162" t="s">
        <v>429</v>
      </c>
      <c r="AO120" t="str">
        <f t="shared" si="11"/>
        <v/>
      </c>
      <c r="AP120" s="162" t="s">
        <v>429</v>
      </c>
      <c r="AQ120" s="162" t="s">
        <v>429</v>
      </c>
      <c r="AR120" s="162" t="s">
        <v>429</v>
      </c>
      <c r="AS120" s="162" t="s">
        <v>429</v>
      </c>
      <c r="AT120" s="162" t="s">
        <v>429</v>
      </c>
      <c r="AU120" s="162" t="s">
        <v>429</v>
      </c>
      <c r="AV120" s="162" t="s">
        <v>429</v>
      </c>
      <c r="AW120" t="str">
        <f t="shared" si="12"/>
        <v/>
      </c>
      <c r="AX120" s="162">
        <v>28</v>
      </c>
      <c r="AY120" s="162" t="s">
        <v>643</v>
      </c>
      <c r="AZ120" s="162">
        <v>679.02380000000005</v>
      </c>
      <c r="BA120" s="162">
        <v>733.10468000000003</v>
      </c>
      <c r="BB120" s="162">
        <v>7</v>
      </c>
      <c r="BC120" s="162">
        <v>4</v>
      </c>
      <c r="BD120" s="162">
        <v>41</v>
      </c>
      <c r="BE120" s="162">
        <v>40</v>
      </c>
      <c r="BF120" s="162">
        <v>48</v>
      </c>
      <c r="BG120">
        <f t="shared" si="13"/>
        <v>78720</v>
      </c>
    </row>
    <row r="121" spans="1:59" ht="15.75" customHeight="1">
      <c r="A121" s="157">
        <v>44833</v>
      </c>
      <c r="B121" s="158" t="s">
        <v>1323</v>
      </c>
      <c r="C121" t="s">
        <v>1324</v>
      </c>
      <c r="D121" t="s">
        <v>952</v>
      </c>
      <c r="E121" t="s">
        <v>430</v>
      </c>
      <c r="F121" t="s">
        <v>431</v>
      </c>
      <c r="G121" t="s">
        <v>432</v>
      </c>
      <c r="H121" t="s">
        <v>592</v>
      </c>
      <c r="I121" t="s">
        <v>758</v>
      </c>
      <c r="J121" t="s">
        <v>512</v>
      </c>
      <c r="K121" t="s">
        <v>1325</v>
      </c>
      <c r="L121" t="s">
        <v>429</v>
      </c>
      <c r="M121" s="159">
        <v>2.33</v>
      </c>
      <c r="N121" s="159">
        <v>3.2900000000000005</v>
      </c>
      <c r="O121" s="159">
        <v>55.92</v>
      </c>
      <c r="P121" s="159">
        <v>78.960000000000008</v>
      </c>
      <c r="Q121" s="159">
        <v>2.4700000000000002</v>
      </c>
      <c r="R121" s="159">
        <v>3.49</v>
      </c>
      <c r="S121" s="159">
        <v>59.28</v>
      </c>
      <c r="T121" s="159">
        <v>83.76</v>
      </c>
      <c r="U121" s="160">
        <f t="shared" si="9"/>
        <v>6.07902735562309E-2</v>
      </c>
      <c r="V121" s="139" t="s">
        <v>759</v>
      </c>
      <c r="W121" s="161">
        <v>59.28</v>
      </c>
      <c r="X121" t="s">
        <v>1326</v>
      </c>
      <c r="Y121" t="s">
        <v>437</v>
      </c>
      <c r="Z121" t="s">
        <v>759</v>
      </c>
      <c r="AA121" s="162" t="s">
        <v>1327</v>
      </c>
      <c r="AB121" s="162">
        <v>0.33069999999999999</v>
      </c>
      <c r="AC121" s="162">
        <v>0.39917999999999998</v>
      </c>
      <c r="AD121" s="162">
        <v>2.879</v>
      </c>
      <c r="AE121" s="162">
        <v>2.879</v>
      </c>
      <c r="AF121" s="162">
        <v>1.75</v>
      </c>
      <c r="AG121">
        <f t="shared" si="10"/>
        <v>14.505121750000001</v>
      </c>
      <c r="AH121">
        <v>24</v>
      </c>
      <c r="AI121" s="162" t="s">
        <v>1328</v>
      </c>
      <c r="AJ121" s="162">
        <v>7.9367999999999999</v>
      </c>
      <c r="AK121" s="162">
        <v>9.5803200000000004</v>
      </c>
      <c r="AL121" s="162">
        <v>12</v>
      </c>
      <c r="AM121" s="162">
        <v>9.375</v>
      </c>
      <c r="AN121" s="162">
        <v>4.0999999999999996</v>
      </c>
      <c r="AO121">
        <f t="shared" si="11"/>
        <v>461.24999999999994</v>
      </c>
      <c r="AP121" s="162" t="s">
        <v>429</v>
      </c>
      <c r="AQ121" s="162" t="s">
        <v>429</v>
      </c>
      <c r="AR121" s="162" t="s">
        <v>429</v>
      </c>
      <c r="AS121" s="162" t="s">
        <v>429</v>
      </c>
      <c r="AT121" s="162" t="s">
        <v>429</v>
      </c>
      <c r="AU121" s="162" t="s">
        <v>429</v>
      </c>
      <c r="AV121" s="162" t="s">
        <v>429</v>
      </c>
      <c r="AW121" t="str">
        <f t="shared" si="12"/>
        <v/>
      </c>
      <c r="AX121" s="162">
        <v>4488</v>
      </c>
      <c r="AY121" s="162" t="s">
        <v>1329</v>
      </c>
      <c r="AZ121" s="162">
        <v>1484.1815999999999</v>
      </c>
      <c r="BA121" s="162">
        <v>1791.5198399999999</v>
      </c>
      <c r="BB121" s="162">
        <v>11</v>
      </c>
      <c r="BC121" s="162">
        <v>408</v>
      </c>
      <c r="BD121" s="162">
        <v>40</v>
      </c>
      <c r="BE121" s="162">
        <v>48</v>
      </c>
      <c r="BF121" s="162">
        <v>49.14</v>
      </c>
      <c r="BG121">
        <f t="shared" si="13"/>
        <v>94348.800000000003</v>
      </c>
    </row>
    <row r="122" spans="1:59" ht="15.75" customHeight="1">
      <c r="A122" s="157">
        <v>110003</v>
      </c>
      <c r="B122" s="158" t="s">
        <v>427</v>
      </c>
      <c r="C122" t="s">
        <v>428</v>
      </c>
      <c r="D122" t="s">
        <v>429</v>
      </c>
      <c r="E122" t="s">
        <v>430</v>
      </c>
      <c r="F122" t="s">
        <v>431</v>
      </c>
      <c r="G122" t="s">
        <v>432</v>
      </c>
      <c r="H122" t="s">
        <v>433</v>
      </c>
      <c r="I122" t="s">
        <v>434</v>
      </c>
      <c r="J122" t="s">
        <v>435</v>
      </c>
      <c r="K122" t="s">
        <v>436</v>
      </c>
      <c r="L122" t="s">
        <v>429</v>
      </c>
      <c r="M122" s="159">
        <v>125</v>
      </c>
      <c r="N122" s="159">
        <v>150</v>
      </c>
      <c r="O122" s="159" t="s">
        <v>429</v>
      </c>
      <c r="P122" s="159" t="s">
        <v>429</v>
      </c>
      <c r="Q122" s="159">
        <v>76.5</v>
      </c>
      <c r="R122" s="159">
        <v>99.99</v>
      </c>
      <c r="S122" s="159" t="s">
        <v>429</v>
      </c>
      <c r="T122" s="159" t="s">
        <v>429</v>
      </c>
      <c r="U122" s="160">
        <f t="shared" si="9"/>
        <v>-0.33340000000000003</v>
      </c>
      <c r="V122" s="139" t="s">
        <v>437</v>
      </c>
      <c r="W122" s="161">
        <v>76.5</v>
      </c>
      <c r="X122" t="s">
        <v>438</v>
      </c>
      <c r="Y122" t="s">
        <v>437</v>
      </c>
      <c r="Z122" t="s">
        <v>437</v>
      </c>
      <c r="AA122" s="162" t="s">
        <v>439</v>
      </c>
      <c r="AB122" s="162">
        <v>4.4092500000000001</v>
      </c>
      <c r="AC122" s="162">
        <v>5.5115600000000002</v>
      </c>
      <c r="AD122" s="162">
        <v>11.4</v>
      </c>
      <c r="AE122" s="162">
        <v>4.0999999999999996</v>
      </c>
      <c r="AF122" s="162">
        <v>7</v>
      </c>
      <c r="AG122">
        <f t="shared" si="10"/>
        <v>327.17999999999995</v>
      </c>
      <c r="AH122">
        <v>1</v>
      </c>
      <c r="AI122" s="162" t="s">
        <v>429</v>
      </c>
      <c r="AJ122" s="162" t="s">
        <v>429</v>
      </c>
      <c r="AK122" s="162" t="s">
        <v>429</v>
      </c>
      <c r="AL122" s="162" t="s">
        <v>429</v>
      </c>
      <c r="AM122" s="162" t="s">
        <v>429</v>
      </c>
      <c r="AN122" s="162" t="s">
        <v>429</v>
      </c>
      <c r="AO122" t="str">
        <f t="shared" si="11"/>
        <v/>
      </c>
      <c r="AP122" s="162" t="s">
        <v>429</v>
      </c>
      <c r="AQ122" s="162" t="s">
        <v>429</v>
      </c>
      <c r="AR122" s="162" t="s">
        <v>429</v>
      </c>
      <c r="AS122" s="162" t="s">
        <v>429</v>
      </c>
      <c r="AT122" s="162" t="s">
        <v>429</v>
      </c>
      <c r="AU122" s="162" t="s">
        <v>429</v>
      </c>
      <c r="AV122" s="162" t="s">
        <v>429</v>
      </c>
      <c r="AW122" t="str">
        <f t="shared" si="12"/>
        <v/>
      </c>
      <c r="AX122" s="162">
        <v>1</v>
      </c>
      <c r="AY122" s="162" t="s">
        <v>440</v>
      </c>
      <c r="AZ122" s="162">
        <v>4.4092500000000001</v>
      </c>
      <c r="BA122" s="162">
        <v>5.5115600000000002</v>
      </c>
      <c r="BB122" s="162">
        <v>1</v>
      </c>
      <c r="BC122" s="162">
        <v>1</v>
      </c>
      <c r="BD122" s="162">
        <v>11.4</v>
      </c>
      <c r="BE122" s="162">
        <v>4.0999999999999996</v>
      </c>
      <c r="BF122" s="162">
        <v>7</v>
      </c>
      <c r="BG122">
        <f t="shared" si="13"/>
        <v>327.17999999999995</v>
      </c>
    </row>
    <row r="123" spans="1:59" ht="15.75" customHeight="1">
      <c r="A123" s="157">
        <v>110004</v>
      </c>
      <c r="B123" s="158" t="s">
        <v>441</v>
      </c>
      <c r="C123" t="s">
        <v>442</v>
      </c>
      <c r="D123" t="s">
        <v>429</v>
      </c>
      <c r="E123" t="s">
        <v>430</v>
      </c>
      <c r="F123" t="s">
        <v>431</v>
      </c>
      <c r="G123" t="s">
        <v>432</v>
      </c>
      <c r="H123" t="s">
        <v>433</v>
      </c>
      <c r="I123" t="s">
        <v>434</v>
      </c>
      <c r="J123" t="s">
        <v>435</v>
      </c>
      <c r="K123" t="s">
        <v>436</v>
      </c>
      <c r="L123" t="s">
        <v>429</v>
      </c>
      <c r="M123" s="159">
        <v>125</v>
      </c>
      <c r="N123" s="159">
        <v>150</v>
      </c>
      <c r="O123" s="159" t="s">
        <v>429</v>
      </c>
      <c r="P123" s="159" t="s">
        <v>429</v>
      </c>
      <c r="Q123" s="159">
        <v>84</v>
      </c>
      <c r="R123" s="159">
        <v>109.99</v>
      </c>
      <c r="S123" s="159" t="s">
        <v>429</v>
      </c>
      <c r="T123" s="159" t="s">
        <v>429</v>
      </c>
      <c r="U123" s="160">
        <f t="shared" si="9"/>
        <v>-0.26673333333333338</v>
      </c>
      <c r="V123" s="139" t="s">
        <v>437</v>
      </c>
      <c r="W123" s="161">
        <v>84</v>
      </c>
      <c r="X123" t="s">
        <v>443</v>
      </c>
      <c r="Y123" t="s">
        <v>437</v>
      </c>
      <c r="Z123" t="s">
        <v>437</v>
      </c>
      <c r="AA123" s="162" t="s">
        <v>444</v>
      </c>
      <c r="AB123" s="162">
        <v>8.8184900000000006</v>
      </c>
      <c r="AC123" s="162">
        <v>9.9207999999999998</v>
      </c>
      <c r="AD123" s="162">
        <v>16.5</v>
      </c>
      <c r="AE123" s="162">
        <v>12</v>
      </c>
      <c r="AF123" s="162">
        <v>7</v>
      </c>
      <c r="AG123">
        <f t="shared" si="10"/>
        <v>1386</v>
      </c>
      <c r="AH123">
        <v>1</v>
      </c>
      <c r="AI123" s="162" t="s">
        <v>429</v>
      </c>
      <c r="AJ123" s="162" t="s">
        <v>429</v>
      </c>
      <c r="AK123" s="162" t="s">
        <v>429</v>
      </c>
      <c r="AL123" s="162" t="s">
        <v>429</v>
      </c>
      <c r="AM123" s="162" t="s">
        <v>429</v>
      </c>
      <c r="AN123" s="162" t="s">
        <v>429</v>
      </c>
      <c r="AO123" t="str">
        <f t="shared" si="11"/>
        <v/>
      </c>
      <c r="AP123" s="162" t="s">
        <v>429</v>
      </c>
      <c r="AQ123" s="162" t="s">
        <v>429</v>
      </c>
      <c r="AR123" s="162" t="s">
        <v>429</v>
      </c>
      <c r="AS123" s="162" t="s">
        <v>429</v>
      </c>
      <c r="AT123" s="162" t="s">
        <v>429</v>
      </c>
      <c r="AU123" s="162" t="s">
        <v>429</v>
      </c>
      <c r="AV123" s="162" t="s">
        <v>429</v>
      </c>
      <c r="AW123" t="str">
        <f t="shared" si="12"/>
        <v/>
      </c>
      <c r="AX123" s="162">
        <v>1</v>
      </c>
      <c r="AY123" s="162" t="s">
        <v>440</v>
      </c>
      <c r="AZ123" s="162">
        <v>8.8184900000000006</v>
      </c>
      <c r="BA123" s="162">
        <v>9.9207999999999998</v>
      </c>
      <c r="BB123" s="162">
        <v>1</v>
      </c>
      <c r="BC123" s="162">
        <v>1</v>
      </c>
      <c r="BD123" s="162">
        <v>16.5</v>
      </c>
      <c r="BE123" s="162">
        <v>12</v>
      </c>
      <c r="BF123" s="162">
        <v>7</v>
      </c>
      <c r="BG123">
        <f t="shared" si="13"/>
        <v>1386</v>
      </c>
    </row>
    <row r="124" spans="1:59" ht="15.75" customHeight="1">
      <c r="A124" s="157">
        <v>110010</v>
      </c>
      <c r="B124" s="158" t="s">
        <v>445</v>
      </c>
      <c r="C124" t="s">
        <v>446</v>
      </c>
      <c r="D124" t="s">
        <v>429</v>
      </c>
      <c r="E124" t="s">
        <v>430</v>
      </c>
      <c r="F124" t="s">
        <v>431</v>
      </c>
      <c r="G124" t="s">
        <v>432</v>
      </c>
      <c r="H124" t="s">
        <v>433</v>
      </c>
      <c r="I124" t="s">
        <v>434</v>
      </c>
      <c r="J124" t="s">
        <v>435</v>
      </c>
      <c r="K124" t="s">
        <v>436</v>
      </c>
      <c r="L124" t="s">
        <v>429</v>
      </c>
      <c r="M124" s="159">
        <v>167</v>
      </c>
      <c r="N124" s="159">
        <v>200</v>
      </c>
      <c r="O124" s="159" t="s">
        <v>429</v>
      </c>
      <c r="P124" s="159" t="s">
        <v>429</v>
      </c>
      <c r="Q124" s="159">
        <v>118.5</v>
      </c>
      <c r="R124" s="159">
        <v>154.99</v>
      </c>
      <c r="S124" s="159" t="s">
        <v>429</v>
      </c>
      <c r="T124" s="159" t="s">
        <v>429</v>
      </c>
      <c r="U124" s="160">
        <f t="shared" si="9"/>
        <v>-0.22504999999999997</v>
      </c>
      <c r="V124" s="139" t="s">
        <v>437</v>
      </c>
      <c r="W124" s="161">
        <v>118.5</v>
      </c>
      <c r="X124" t="s">
        <v>447</v>
      </c>
      <c r="Y124" t="s">
        <v>437</v>
      </c>
      <c r="Z124" t="s">
        <v>437</v>
      </c>
      <c r="AA124" s="162" t="s">
        <v>448</v>
      </c>
      <c r="AB124" s="162">
        <v>12.125400000000001</v>
      </c>
      <c r="AC124" s="162">
        <v>13.2277</v>
      </c>
      <c r="AD124" s="162">
        <v>16.5</v>
      </c>
      <c r="AE124" s="162">
        <v>12</v>
      </c>
      <c r="AF124" s="162">
        <v>7</v>
      </c>
      <c r="AG124">
        <f t="shared" si="10"/>
        <v>1386</v>
      </c>
      <c r="AH124">
        <v>1</v>
      </c>
      <c r="AI124" s="162" t="s">
        <v>429</v>
      </c>
      <c r="AJ124" s="162" t="s">
        <v>429</v>
      </c>
      <c r="AK124" s="162" t="s">
        <v>429</v>
      </c>
      <c r="AL124" s="162" t="s">
        <v>429</v>
      </c>
      <c r="AM124" s="162" t="s">
        <v>429</v>
      </c>
      <c r="AN124" s="162" t="s">
        <v>429</v>
      </c>
      <c r="AO124" t="str">
        <f t="shared" si="11"/>
        <v/>
      </c>
      <c r="AP124" s="162" t="s">
        <v>429</v>
      </c>
      <c r="AQ124" s="162" t="s">
        <v>429</v>
      </c>
      <c r="AR124" s="162" t="s">
        <v>429</v>
      </c>
      <c r="AS124" s="162" t="s">
        <v>429</v>
      </c>
      <c r="AT124" s="162" t="s">
        <v>429</v>
      </c>
      <c r="AU124" s="162" t="s">
        <v>429</v>
      </c>
      <c r="AV124" s="162" t="s">
        <v>429</v>
      </c>
      <c r="AW124" t="str">
        <f t="shared" si="12"/>
        <v/>
      </c>
      <c r="AX124" s="162">
        <v>1</v>
      </c>
      <c r="AY124" s="162" t="s">
        <v>440</v>
      </c>
      <c r="AZ124" s="162">
        <v>12.125400000000001</v>
      </c>
      <c r="BA124" s="162">
        <v>13.2277</v>
      </c>
      <c r="BB124" s="162">
        <v>1</v>
      </c>
      <c r="BC124" s="162">
        <v>1</v>
      </c>
      <c r="BD124" s="162">
        <v>16.5</v>
      </c>
      <c r="BE124" s="162">
        <v>12</v>
      </c>
      <c r="BF124" s="162">
        <v>7</v>
      </c>
      <c r="BG124">
        <f t="shared" si="13"/>
        <v>1386</v>
      </c>
    </row>
    <row r="125" spans="1:59" ht="15.75" customHeight="1">
      <c r="A125" s="157">
        <v>110020</v>
      </c>
      <c r="B125" s="158" t="s">
        <v>449</v>
      </c>
      <c r="C125" t="s">
        <v>450</v>
      </c>
      <c r="D125" t="s">
        <v>429</v>
      </c>
      <c r="E125" t="s">
        <v>430</v>
      </c>
      <c r="F125" t="s">
        <v>431</v>
      </c>
      <c r="G125" t="s">
        <v>432</v>
      </c>
      <c r="H125" t="s">
        <v>433</v>
      </c>
      <c r="I125" t="s">
        <v>434</v>
      </c>
      <c r="J125" t="s">
        <v>435</v>
      </c>
      <c r="K125" t="s">
        <v>436</v>
      </c>
      <c r="L125" t="s">
        <v>429</v>
      </c>
      <c r="M125" s="159">
        <v>167</v>
      </c>
      <c r="N125" s="159">
        <v>200</v>
      </c>
      <c r="O125" s="159" t="s">
        <v>429</v>
      </c>
      <c r="P125" s="159" t="s">
        <v>429</v>
      </c>
      <c r="Q125" s="159">
        <v>118.5</v>
      </c>
      <c r="R125" s="159">
        <v>154.99</v>
      </c>
      <c r="S125" s="159" t="s">
        <v>429</v>
      </c>
      <c r="T125" s="159" t="s">
        <v>429</v>
      </c>
      <c r="U125" s="160">
        <f t="shared" si="9"/>
        <v>-0.22504999999999997</v>
      </c>
      <c r="V125" s="139" t="s">
        <v>437</v>
      </c>
      <c r="W125" s="161">
        <v>118.5</v>
      </c>
      <c r="X125" t="s">
        <v>451</v>
      </c>
      <c r="Y125" t="s">
        <v>437</v>
      </c>
      <c r="Z125" t="s">
        <v>437</v>
      </c>
      <c r="AA125" s="162" t="s">
        <v>452</v>
      </c>
      <c r="AB125" s="162">
        <v>19.8416</v>
      </c>
      <c r="AC125" s="162">
        <v>20.943899999999999</v>
      </c>
      <c r="AD125" s="162">
        <v>16.5</v>
      </c>
      <c r="AE125" s="162">
        <v>12</v>
      </c>
      <c r="AF125" s="162">
        <v>7</v>
      </c>
      <c r="AG125">
        <f t="shared" si="10"/>
        <v>1386</v>
      </c>
      <c r="AH125">
        <v>1</v>
      </c>
      <c r="AI125" s="162" t="s">
        <v>429</v>
      </c>
      <c r="AJ125" s="162" t="s">
        <v>429</v>
      </c>
      <c r="AK125" s="162" t="s">
        <v>429</v>
      </c>
      <c r="AL125" s="162" t="s">
        <v>429</v>
      </c>
      <c r="AM125" s="162" t="s">
        <v>429</v>
      </c>
      <c r="AN125" s="162" t="s">
        <v>429</v>
      </c>
      <c r="AO125" t="str">
        <f t="shared" si="11"/>
        <v/>
      </c>
      <c r="AP125" s="162" t="s">
        <v>429</v>
      </c>
      <c r="AQ125" s="162" t="s">
        <v>429</v>
      </c>
      <c r="AR125" s="162" t="s">
        <v>429</v>
      </c>
      <c r="AS125" s="162" t="s">
        <v>429</v>
      </c>
      <c r="AT125" s="162" t="s">
        <v>429</v>
      </c>
      <c r="AU125" s="162" t="s">
        <v>429</v>
      </c>
      <c r="AV125" s="162" t="s">
        <v>429</v>
      </c>
      <c r="AW125" t="str">
        <f t="shared" si="12"/>
        <v/>
      </c>
      <c r="AX125" s="162">
        <v>1</v>
      </c>
      <c r="AY125" s="162" t="s">
        <v>440</v>
      </c>
      <c r="AZ125" s="162">
        <v>19.8416</v>
      </c>
      <c r="BA125" s="162">
        <v>20.943899999999999</v>
      </c>
      <c r="BB125" s="162">
        <v>1</v>
      </c>
      <c r="BC125" s="162">
        <v>1</v>
      </c>
      <c r="BD125" s="162">
        <v>16.5</v>
      </c>
      <c r="BE125" s="162">
        <v>12</v>
      </c>
      <c r="BF125" s="162">
        <v>7</v>
      </c>
      <c r="BG125">
        <f t="shared" si="13"/>
        <v>1386</v>
      </c>
    </row>
    <row r="126" spans="1:59" ht="15.75" customHeight="1">
      <c r="A126" s="157">
        <v>110115</v>
      </c>
      <c r="B126" s="158" t="s">
        <v>453</v>
      </c>
      <c r="C126" t="s">
        <v>454</v>
      </c>
      <c r="D126" t="s">
        <v>429</v>
      </c>
      <c r="E126" t="s">
        <v>430</v>
      </c>
      <c r="F126" t="s">
        <v>431</v>
      </c>
      <c r="G126" t="s">
        <v>432</v>
      </c>
      <c r="H126" t="s">
        <v>433</v>
      </c>
      <c r="I126" t="s">
        <v>434</v>
      </c>
      <c r="J126" t="s">
        <v>435</v>
      </c>
      <c r="K126" t="s">
        <v>436</v>
      </c>
      <c r="L126" t="s">
        <v>429</v>
      </c>
      <c r="M126" s="159">
        <v>167</v>
      </c>
      <c r="N126" s="159">
        <v>200</v>
      </c>
      <c r="O126" s="159" t="s">
        <v>429</v>
      </c>
      <c r="P126" s="159" t="s">
        <v>429</v>
      </c>
      <c r="Q126" s="159">
        <v>118.5</v>
      </c>
      <c r="R126" s="159">
        <v>154.99</v>
      </c>
      <c r="S126" s="159" t="s">
        <v>429</v>
      </c>
      <c r="T126" s="159" t="s">
        <v>429</v>
      </c>
      <c r="U126" s="160">
        <f t="shared" si="9"/>
        <v>-0.22504999999999997</v>
      </c>
      <c r="V126" s="139" t="s">
        <v>437</v>
      </c>
      <c r="W126" s="161">
        <v>118.5</v>
      </c>
      <c r="X126" t="s">
        <v>455</v>
      </c>
      <c r="Y126" t="s">
        <v>437</v>
      </c>
      <c r="Z126" t="s">
        <v>437</v>
      </c>
      <c r="AA126" s="162" t="s">
        <v>456</v>
      </c>
      <c r="AB126" s="162">
        <v>16.534700000000001</v>
      </c>
      <c r="AC126" s="162">
        <v>17.637</v>
      </c>
      <c r="AD126" s="162">
        <v>16.5</v>
      </c>
      <c r="AE126" s="162">
        <v>12</v>
      </c>
      <c r="AF126" s="162">
        <v>7</v>
      </c>
      <c r="AG126">
        <f t="shared" si="10"/>
        <v>1386</v>
      </c>
      <c r="AH126">
        <v>1</v>
      </c>
      <c r="AI126" s="162" t="s">
        <v>429</v>
      </c>
      <c r="AJ126" s="162" t="s">
        <v>429</v>
      </c>
      <c r="AK126" s="162" t="s">
        <v>429</v>
      </c>
      <c r="AL126" s="162" t="s">
        <v>429</v>
      </c>
      <c r="AM126" s="162" t="s">
        <v>429</v>
      </c>
      <c r="AN126" s="162" t="s">
        <v>429</v>
      </c>
      <c r="AO126" t="str">
        <f t="shared" si="11"/>
        <v/>
      </c>
      <c r="AP126" s="162" t="s">
        <v>429</v>
      </c>
      <c r="AQ126" s="162" t="s">
        <v>429</v>
      </c>
      <c r="AR126" s="162" t="s">
        <v>429</v>
      </c>
      <c r="AS126" s="162" t="s">
        <v>429</v>
      </c>
      <c r="AT126" s="162" t="s">
        <v>429</v>
      </c>
      <c r="AU126" s="162" t="s">
        <v>429</v>
      </c>
      <c r="AV126" s="162" t="s">
        <v>429</v>
      </c>
      <c r="AW126" t="str">
        <f t="shared" si="12"/>
        <v/>
      </c>
      <c r="AX126" s="162">
        <v>1</v>
      </c>
      <c r="AY126" s="162" t="s">
        <v>440</v>
      </c>
      <c r="AZ126" s="162">
        <v>16.534700000000001</v>
      </c>
      <c r="BA126" s="162">
        <v>17.637</v>
      </c>
      <c r="BB126" s="162">
        <v>1</v>
      </c>
      <c r="BC126" s="162">
        <v>1</v>
      </c>
      <c r="BD126" s="162">
        <v>16.5</v>
      </c>
      <c r="BE126" s="162">
        <v>12</v>
      </c>
      <c r="BF126" s="162">
        <v>7</v>
      </c>
      <c r="BG126">
        <f t="shared" si="13"/>
        <v>1386</v>
      </c>
    </row>
    <row r="127" spans="1:59" ht="15.75" customHeight="1">
      <c r="A127" s="157">
        <v>111103</v>
      </c>
      <c r="B127" s="158" t="s">
        <v>457</v>
      </c>
      <c r="C127" t="s">
        <v>458</v>
      </c>
      <c r="D127" t="s">
        <v>459</v>
      </c>
      <c r="E127" t="s">
        <v>430</v>
      </c>
      <c r="F127" t="s">
        <v>460</v>
      </c>
      <c r="G127" t="s">
        <v>432</v>
      </c>
      <c r="H127" t="s">
        <v>433</v>
      </c>
      <c r="I127" t="s">
        <v>434</v>
      </c>
      <c r="J127" t="s">
        <v>461</v>
      </c>
      <c r="K127" t="s">
        <v>462</v>
      </c>
      <c r="L127" t="s">
        <v>429</v>
      </c>
      <c r="M127" s="159">
        <v>21.72</v>
      </c>
      <c r="N127" s="159">
        <v>26.99</v>
      </c>
      <c r="O127" s="159">
        <v>86.88</v>
      </c>
      <c r="P127" s="159">
        <v>107.96</v>
      </c>
      <c r="Q127" s="159">
        <v>21.72</v>
      </c>
      <c r="R127" s="159">
        <v>26.99</v>
      </c>
      <c r="S127" s="159">
        <v>86.88</v>
      </c>
      <c r="T127" s="159">
        <v>107.96</v>
      </c>
      <c r="U127" s="160">
        <f t="shared" si="9"/>
        <v>0</v>
      </c>
      <c r="V127" s="139" t="s">
        <v>437</v>
      </c>
      <c r="W127" s="161">
        <v>21.72</v>
      </c>
      <c r="X127" t="s">
        <v>463</v>
      </c>
      <c r="Y127" t="s">
        <v>437</v>
      </c>
      <c r="Z127" t="s">
        <v>437</v>
      </c>
      <c r="AA127" s="162" t="s">
        <v>464</v>
      </c>
      <c r="AB127" s="162">
        <v>3</v>
      </c>
      <c r="AC127" s="162">
        <v>3.66</v>
      </c>
      <c r="AD127" s="162">
        <v>4</v>
      </c>
      <c r="AE127" s="162">
        <v>7.5</v>
      </c>
      <c r="AF127" s="162">
        <v>12</v>
      </c>
      <c r="AG127">
        <f t="shared" si="10"/>
        <v>360</v>
      </c>
      <c r="AH127">
        <v>4</v>
      </c>
      <c r="AI127" s="162" t="s">
        <v>465</v>
      </c>
      <c r="AJ127" s="162">
        <v>12</v>
      </c>
      <c r="AK127" s="162">
        <v>14.64</v>
      </c>
      <c r="AL127" s="162">
        <v>9.75</v>
      </c>
      <c r="AM127" s="162">
        <v>16</v>
      </c>
      <c r="AN127" s="162">
        <v>11.25</v>
      </c>
      <c r="AO127">
        <f t="shared" si="11"/>
        <v>1755</v>
      </c>
      <c r="AP127" s="162" t="s">
        <v>429</v>
      </c>
      <c r="AQ127" s="162" t="s">
        <v>429</v>
      </c>
      <c r="AR127" s="162" t="s">
        <v>429</v>
      </c>
      <c r="AS127" s="162" t="s">
        <v>429</v>
      </c>
      <c r="AT127" s="162" t="s">
        <v>429</v>
      </c>
      <c r="AU127" s="162" t="s">
        <v>429</v>
      </c>
      <c r="AV127" s="162" t="s">
        <v>429</v>
      </c>
      <c r="AW127" t="str">
        <f t="shared" si="12"/>
        <v/>
      </c>
      <c r="AX127" s="162">
        <v>192</v>
      </c>
      <c r="AY127" s="162" t="s">
        <v>466</v>
      </c>
      <c r="AZ127" s="162">
        <v>576</v>
      </c>
      <c r="BA127" s="162">
        <v>702.72</v>
      </c>
      <c r="BB127" s="162">
        <v>4</v>
      </c>
      <c r="BC127" s="162">
        <v>48</v>
      </c>
      <c r="BD127" s="162">
        <v>48</v>
      </c>
      <c r="BE127" s="162">
        <v>40</v>
      </c>
      <c r="BF127" s="162">
        <v>49</v>
      </c>
      <c r="BG127">
        <f t="shared" si="13"/>
        <v>94080</v>
      </c>
    </row>
    <row r="128" spans="1:59" ht="15.75" customHeight="1">
      <c r="A128" s="157">
        <v>111109</v>
      </c>
      <c r="B128" s="158" t="s">
        <v>467</v>
      </c>
      <c r="C128" t="s">
        <v>468</v>
      </c>
      <c r="D128" t="s">
        <v>469</v>
      </c>
      <c r="E128" t="s">
        <v>430</v>
      </c>
      <c r="F128" t="s">
        <v>460</v>
      </c>
      <c r="G128" t="s">
        <v>432</v>
      </c>
      <c r="H128" t="s">
        <v>433</v>
      </c>
      <c r="I128" t="s">
        <v>434</v>
      </c>
      <c r="J128" t="s">
        <v>461</v>
      </c>
      <c r="K128" t="s">
        <v>462</v>
      </c>
      <c r="L128" t="s">
        <v>470</v>
      </c>
      <c r="M128" s="159">
        <v>60.04</v>
      </c>
      <c r="N128" s="159">
        <v>69.989999999999995</v>
      </c>
      <c r="O128" s="159" t="s">
        <v>429</v>
      </c>
      <c r="P128" s="159" t="s">
        <v>429</v>
      </c>
      <c r="Q128" s="159">
        <v>60.04</v>
      </c>
      <c r="R128" s="159">
        <v>69.989999999999995</v>
      </c>
      <c r="S128" s="159" t="s">
        <v>429</v>
      </c>
      <c r="T128" s="159" t="s">
        <v>429</v>
      </c>
      <c r="U128" s="160">
        <f t="shared" si="9"/>
        <v>0</v>
      </c>
      <c r="V128" s="139" t="s">
        <v>437</v>
      </c>
      <c r="W128" s="161">
        <v>60.04</v>
      </c>
      <c r="X128" t="s">
        <v>429</v>
      </c>
      <c r="Y128" t="s">
        <v>437</v>
      </c>
      <c r="Z128" t="s">
        <v>437</v>
      </c>
      <c r="AA128" s="162" t="s">
        <v>471</v>
      </c>
      <c r="AB128" s="162">
        <v>10.51605</v>
      </c>
      <c r="AC128" s="162">
        <v>11.41994</v>
      </c>
      <c r="AD128" s="162">
        <v>3.5</v>
      </c>
      <c r="AE128" s="162">
        <v>13.5</v>
      </c>
      <c r="AF128" s="162">
        <v>23.5</v>
      </c>
      <c r="AG128">
        <f t="shared" si="10"/>
        <v>1110.375</v>
      </c>
      <c r="AH128">
        <v>1</v>
      </c>
      <c r="AI128" s="162" t="s">
        <v>429</v>
      </c>
      <c r="AJ128" s="162" t="s">
        <v>429</v>
      </c>
      <c r="AK128" s="162" t="s">
        <v>429</v>
      </c>
      <c r="AL128" s="162" t="s">
        <v>429</v>
      </c>
      <c r="AM128" s="162" t="s">
        <v>429</v>
      </c>
      <c r="AN128" s="162" t="s">
        <v>429</v>
      </c>
      <c r="AO128" t="str">
        <f t="shared" si="11"/>
        <v/>
      </c>
      <c r="AP128" s="162" t="s">
        <v>429</v>
      </c>
      <c r="AQ128" s="162" t="s">
        <v>429</v>
      </c>
      <c r="AR128" s="162" t="s">
        <v>429</v>
      </c>
      <c r="AS128" s="162" t="s">
        <v>429</v>
      </c>
      <c r="AT128" s="162" t="s">
        <v>429</v>
      </c>
      <c r="AU128" s="162" t="s">
        <v>429</v>
      </c>
      <c r="AV128" s="162" t="s">
        <v>429</v>
      </c>
      <c r="AW128" t="str">
        <f t="shared" si="12"/>
        <v/>
      </c>
      <c r="AX128" s="162">
        <v>70</v>
      </c>
      <c r="AY128" s="162" t="s">
        <v>472</v>
      </c>
      <c r="AZ128" s="162">
        <v>736.12350000000004</v>
      </c>
      <c r="BA128" s="162">
        <v>799.39580000000001</v>
      </c>
      <c r="BB128" s="162">
        <v>10</v>
      </c>
      <c r="BC128" s="162">
        <v>7</v>
      </c>
      <c r="BD128" s="162">
        <v>48</v>
      </c>
      <c r="BE128" s="162">
        <v>40</v>
      </c>
      <c r="BF128" s="162">
        <v>39.4</v>
      </c>
      <c r="BG128">
        <f t="shared" si="13"/>
        <v>75648</v>
      </c>
    </row>
    <row r="129" spans="1:59" ht="15.75" customHeight="1">
      <c r="A129" s="157">
        <v>47884</v>
      </c>
      <c r="B129" s="158" t="s">
        <v>1750</v>
      </c>
      <c r="C129" t="s">
        <v>1751</v>
      </c>
      <c r="D129" t="s">
        <v>121</v>
      </c>
      <c r="E129" t="s">
        <v>430</v>
      </c>
      <c r="F129" t="s">
        <v>431</v>
      </c>
      <c r="G129" t="s">
        <v>432</v>
      </c>
      <c r="H129" t="s">
        <v>592</v>
      </c>
      <c r="I129" t="s">
        <v>758</v>
      </c>
      <c r="J129" t="s">
        <v>435</v>
      </c>
      <c r="K129" t="s">
        <v>1325</v>
      </c>
      <c r="L129" t="s">
        <v>429</v>
      </c>
      <c r="M129" s="159">
        <v>3.61</v>
      </c>
      <c r="N129" s="159">
        <v>5.09</v>
      </c>
      <c r="O129" s="159">
        <v>86.64</v>
      </c>
      <c r="P129" s="159">
        <v>122.16</v>
      </c>
      <c r="Q129" s="159">
        <v>3.75</v>
      </c>
      <c r="R129" s="159">
        <v>5.29</v>
      </c>
      <c r="S129" s="159">
        <v>90</v>
      </c>
      <c r="T129" s="159">
        <v>126.96000000000001</v>
      </c>
      <c r="U129" s="160">
        <f t="shared" si="9"/>
        <v>3.9292730844793677E-2</v>
      </c>
      <c r="V129" s="139" t="s">
        <v>759</v>
      </c>
      <c r="W129" s="161">
        <v>90</v>
      </c>
      <c r="X129" t="s">
        <v>1752</v>
      </c>
      <c r="Y129" t="s">
        <v>437</v>
      </c>
      <c r="Z129" t="s">
        <v>759</v>
      </c>
      <c r="AA129" s="162" t="s">
        <v>1753</v>
      </c>
      <c r="AB129" s="162">
        <v>0.85</v>
      </c>
      <c r="AC129" s="162">
        <v>1.0027900000000001</v>
      </c>
      <c r="AD129" s="162">
        <v>2.75</v>
      </c>
      <c r="AE129" s="162">
        <v>2.75</v>
      </c>
      <c r="AF129" s="162">
        <v>4</v>
      </c>
      <c r="AG129">
        <f t="shared" si="10"/>
        <v>30.25</v>
      </c>
      <c r="AH129">
        <v>24</v>
      </c>
      <c r="AI129" s="162" t="s">
        <v>1754</v>
      </c>
      <c r="AJ129" s="162">
        <v>20.399999999999999</v>
      </c>
      <c r="AK129" s="162">
        <v>24.066960000000002</v>
      </c>
      <c r="AL129" s="162">
        <v>12</v>
      </c>
      <c r="AM129" s="162">
        <v>9</v>
      </c>
      <c r="AN129" s="162">
        <v>8</v>
      </c>
      <c r="AO129">
        <f t="shared" si="11"/>
        <v>864</v>
      </c>
      <c r="AP129" s="162" t="s">
        <v>429</v>
      </c>
      <c r="AQ129" s="162" t="s">
        <v>429</v>
      </c>
      <c r="AR129" s="162" t="s">
        <v>429</v>
      </c>
      <c r="AS129" s="162" t="s">
        <v>429</v>
      </c>
      <c r="AT129" s="162" t="s">
        <v>429</v>
      </c>
      <c r="AU129" s="162" t="s">
        <v>429</v>
      </c>
      <c r="AV129" s="162" t="s">
        <v>429</v>
      </c>
      <c r="AW129" t="str">
        <f t="shared" si="12"/>
        <v/>
      </c>
      <c r="AX129" s="162">
        <v>2040</v>
      </c>
      <c r="AY129" s="162" t="s">
        <v>1755</v>
      </c>
      <c r="AZ129" s="162">
        <v>1734</v>
      </c>
      <c r="BA129" s="162">
        <v>2045.6916000000001</v>
      </c>
      <c r="BB129" s="162">
        <v>5</v>
      </c>
      <c r="BC129" s="162">
        <v>408</v>
      </c>
      <c r="BD129" s="162">
        <v>48</v>
      </c>
      <c r="BE129" s="162">
        <v>40</v>
      </c>
      <c r="BF129" s="162">
        <v>45.5</v>
      </c>
      <c r="BG129">
        <f t="shared" si="13"/>
        <v>87360</v>
      </c>
    </row>
    <row r="130" spans="1:59" ht="15.75" customHeight="1">
      <c r="A130" s="157">
        <v>120001</v>
      </c>
      <c r="B130" s="158" t="s">
        <v>492</v>
      </c>
      <c r="C130" t="s">
        <v>493</v>
      </c>
      <c r="D130" t="s">
        <v>429</v>
      </c>
      <c r="E130" t="s">
        <v>430</v>
      </c>
      <c r="F130" t="s">
        <v>431</v>
      </c>
      <c r="G130" t="s">
        <v>494</v>
      </c>
      <c r="H130" t="s">
        <v>433</v>
      </c>
      <c r="I130" t="s">
        <v>434</v>
      </c>
      <c r="J130" t="s">
        <v>435</v>
      </c>
      <c r="K130" t="s">
        <v>436</v>
      </c>
      <c r="L130" t="s">
        <v>429</v>
      </c>
      <c r="M130" s="159">
        <v>108</v>
      </c>
      <c r="N130" s="159">
        <v>130</v>
      </c>
      <c r="O130" s="159" t="s">
        <v>429</v>
      </c>
      <c r="P130" s="159" t="s">
        <v>429</v>
      </c>
      <c r="Q130" s="159">
        <v>76.5</v>
      </c>
      <c r="R130" s="159">
        <v>99.99</v>
      </c>
      <c r="S130" s="159" t="s">
        <v>429</v>
      </c>
      <c r="T130" s="159" t="s">
        <v>429</v>
      </c>
      <c r="U130" s="160">
        <f t="shared" si="9"/>
        <v>-0.23084615384615392</v>
      </c>
      <c r="V130" s="139" t="s">
        <v>437</v>
      </c>
      <c r="W130" s="161">
        <v>76.5</v>
      </c>
      <c r="X130" t="s">
        <v>495</v>
      </c>
      <c r="Y130" t="s">
        <v>437</v>
      </c>
      <c r="Z130" t="s">
        <v>437</v>
      </c>
      <c r="AA130" s="162" t="s">
        <v>496</v>
      </c>
      <c r="AB130" s="162">
        <v>4.4092500000000001</v>
      </c>
      <c r="AC130" s="162">
        <v>5.5115600000000002</v>
      </c>
      <c r="AD130" s="162">
        <v>11.14</v>
      </c>
      <c r="AE130" s="162">
        <v>4.0999999999999996</v>
      </c>
      <c r="AF130" s="162">
        <v>7</v>
      </c>
      <c r="AG130">
        <f t="shared" si="10"/>
        <v>319.71800000000002</v>
      </c>
      <c r="AH130">
        <v>1</v>
      </c>
      <c r="AI130" s="162" t="s">
        <v>429</v>
      </c>
      <c r="AJ130" s="162" t="s">
        <v>429</v>
      </c>
      <c r="AK130" s="162" t="s">
        <v>429</v>
      </c>
      <c r="AL130" s="162" t="s">
        <v>429</v>
      </c>
      <c r="AM130" s="162" t="s">
        <v>429</v>
      </c>
      <c r="AN130" s="162" t="s">
        <v>429</v>
      </c>
      <c r="AO130" t="str">
        <f t="shared" si="11"/>
        <v/>
      </c>
      <c r="AP130" s="162" t="s">
        <v>429</v>
      </c>
      <c r="AQ130" s="162" t="s">
        <v>429</v>
      </c>
      <c r="AR130" s="162" t="s">
        <v>429</v>
      </c>
      <c r="AS130" s="162" t="s">
        <v>429</v>
      </c>
      <c r="AT130" s="162" t="s">
        <v>429</v>
      </c>
      <c r="AU130" s="162" t="s">
        <v>429</v>
      </c>
      <c r="AV130" s="162" t="s">
        <v>429</v>
      </c>
      <c r="AW130" t="str">
        <f t="shared" si="12"/>
        <v/>
      </c>
      <c r="AX130" s="162">
        <v>1</v>
      </c>
      <c r="AY130" s="162" t="s">
        <v>440</v>
      </c>
      <c r="AZ130" s="162">
        <v>4.4092500000000001</v>
      </c>
      <c r="BA130" s="162">
        <v>5.5115600000000002</v>
      </c>
      <c r="BB130" s="162">
        <v>1</v>
      </c>
      <c r="BC130" s="162">
        <v>1</v>
      </c>
      <c r="BD130" s="162">
        <v>11.14</v>
      </c>
      <c r="BE130" s="162">
        <v>4.0999999999999996</v>
      </c>
      <c r="BF130" s="162">
        <v>7</v>
      </c>
      <c r="BG130">
        <f t="shared" si="13"/>
        <v>319.71800000000002</v>
      </c>
    </row>
    <row r="131" spans="1:59" ht="15.75" customHeight="1">
      <c r="A131" s="157">
        <v>141303</v>
      </c>
      <c r="B131" s="158" t="s">
        <v>497</v>
      </c>
      <c r="C131" t="s">
        <v>498</v>
      </c>
      <c r="D131" t="s">
        <v>499</v>
      </c>
      <c r="E131" t="s">
        <v>430</v>
      </c>
      <c r="F131" t="s">
        <v>460</v>
      </c>
      <c r="G131" t="s">
        <v>432</v>
      </c>
      <c r="H131" t="s">
        <v>433</v>
      </c>
      <c r="I131" t="s">
        <v>434</v>
      </c>
      <c r="J131" t="s">
        <v>435</v>
      </c>
      <c r="K131" t="s">
        <v>462</v>
      </c>
      <c r="L131" t="s">
        <v>429</v>
      </c>
      <c r="M131" s="159">
        <v>20.11</v>
      </c>
      <c r="N131" s="159">
        <v>24.99</v>
      </c>
      <c r="O131" s="159">
        <v>80.44</v>
      </c>
      <c r="P131" s="159">
        <v>99.96</v>
      </c>
      <c r="Q131" s="159">
        <v>20.11</v>
      </c>
      <c r="R131" s="159">
        <v>24.99</v>
      </c>
      <c r="S131" s="159">
        <v>80.44</v>
      </c>
      <c r="T131" s="159">
        <v>99.96</v>
      </c>
      <c r="U131" s="160">
        <f t="shared" ref="U131:U194" si="14">IFERROR(R131/N131-1,"")</f>
        <v>0</v>
      </c>
      <c r="V131" s="139" t="s">
        <v>437</v>
      </c>
      <c r="W131" s="161">
        <v>20.11</v>
      </c>
      <c r="X131" t="s">
        <v>500</v>
      </c>
      <c r="Y131" t="s">
        <v>437</v>
      </c>
      <c r="Z131" t="s">
        <v>437</v>
      </c>
      <c r="AA131" s="162" t="s">
        <v>501</v>
      </c>
      <c r="AB131" s="162">
        <v>2.5</v>
      </c>
      <c r="AC131" s="162">
        <v>4.3</v>
      </c>
      <c r="AD131" s="162">
        <v>4</v>
      </c>
      <c r="AE131" s="162">
        <v>8.75</v>
      </c>
      <c r="AF131" s="162">
        <v>15.5</v>
      </c>
      <c r="AG131">
        <f t="shared" si="10"/>
        <v>542.5</v>
      </c>
      <c r="AH131">
        <v>4</v>
      </c>
      <c r="AI131" s="162" t="s">
        <v>502</v>
      </c>
      <c r="AJ131" s="162">
        <v>10</v>
      </c>
      <c r="AK131" s="162">
        <v>17.2</v>
      </c>
      <c r="AL131" s="162">
        <v>18</v>
      </c>
      <c r="AM131" s="162">
        <v>10</v>
      </c>
      <c r="AN131" s="162">
        <v>14</v>
      </c>
      <c r="AO131">
        <f t="shared" si="11"/>
        <v>2520</v>
      </c>
      <c r="AP131" s="162" t="s">
        <v>429</v>
      </c>
      <c r="AQ131" s="162" t="s">
        <v>429</v>
      </c>
      <c r="AR131" s="162" t="s">
        <v>429</v>
      </c>
      <c r="AS131" s="162" t="s">
        <v>429</v>
      </c>
      <c r="AT131" s="162" t="s">
        <v>429</v>
      </c>
      <c r="AU131" s="162" t="s">
        <v>429</v>
      </c>
      <c r="AV131" s="162" t="s">
        <v>429</v>
      </c>
      <c r="AW131" t="str">
        <f t="shared" si="12"/>
        <v/>
      </c>
      <c r="AX131" s="162">
        <v>120</v>
      </c>
      <c r="AY131" s="162" t="s">
        <v>503</v>
      </c>
      <c r="AZ131" s="162">
        <v>300</v>
      </c>
      <c r="BA131" s="162">
        <v>516</v>
      </c>
      <c r="BB131" s="162">
        <v>3</v>
      </c>
      <c r="BC131" s="162">
        <v>40</v>
      </c>
      <c r="BD131" s="162">
        <v>48</v>
      </c>
      <c r="BE131" s="162">
        <v>40</v>
      </c>
      <c r="BF131" s="162">
        <v>47</v>
      </c>
      <c r="BG131">
        <f t="shared" si="13"/>
        <v>90240</v>
      </c>
    </row>
    <row r="132" spans="1:59" ht="15.75" customHeight="1">
      <c r="A132" s="157">
        <v>141310</v>
      </c>
      <c r="B132" s="158" t="s">
        <v>504</v>
      </c>
      <c r="C132" t="s">
        <v>505</v>
      </c>
      <c r="D132" t="s">
        <v>506</v>
      </c>
      <c r="E132" t="s">
        <v>430</v>
      </c>
      <c r="F132" t="s">
        <v>460</v>
      </c>
      <c r="G132" t="s">
        <v>432</v>
      </c>
      <c r="H132" t="s">
        <v>433</v>
      </c>
      <c r="I132" t="s">
        <v>434</v>
      </c>
      <c r="J132" t="s">
        <v>435</v>
      </c>
      <c r="K132" t="s">
        <v>462</v>
      </c>
      <c r="L132" t="s">
        <v>429</v>
      </c>
      <c r="M132" s="159">
        <v>51.46</v>
      </c>
      <c r="N132" s="159">
        <v>61.99</v>
      </c>
      <c r="O132" s="159" t="s">
        <v>429</v>
      </c>
      <c r="P132" s="159" t="s">
        <v>429</v>
      </c>
      <c r="Q132" s="159">
        <v>51.46</v>
      </c>
      <c r="R132" s="159">
        <v>61.99</v>
      </c>
      <c r="S132" s="159" t="s">
        <v>429</v>
      </c>
      <c r="T132" s="159" t="s">
        <v>429</v>
      </c>
      <c r="U132" s="160">
        <f t="shared" si="14"/>
        <v>0</v>
      </c>
      <c r="V132" s="139" t="s">
        <v>437</v>
      </c>
      <c r="W132" s="161">
        <v>51.46</v>
      </c>
      <c r="X132" t="s">
        <v>507</v>
      </c>
      <c r="Y132" t="s">
        <v>437</v>
      </c>
      <c r="Z132" t="s">
        <v>437</v>
      </c>
      <c r="AA132" s="162" t="s">
        <v>508</v>
      </c>
      <c r="AB132" s="162">
        <v>10</v>
      </c>
      <c r="AC132" s="162">
        <v>11.21</v>
      </c>
      <c r="AD132" s="162">
        <v>3.5</v>
      </c>
      <c r="AE132" s="162">
        <v>12.5</v>
      </c>
      <c r="AF132" s="162">
        <v>23.5</v>
      </c>
      <c r="AG132">
        <f t="shared" si="10"/>
        <v>1028.125</v>
      </c>
      <c r="AH132">
        <v>1</v>
      </c>
      <c r="AI132" s="162" t="s">
        <v>429</v>
      </c>
      <c r="AJ132" s="162" t="s">
        <v>429</v>
      </c>
      <c r="AK132" s="162" t="s">
        <v>429</v>
      </c>
      <c r="AL132" s="162" t="s">
        <v>429</v>
      </c>
      <c r="AM132" s="162" t="s">
        <v>429</v>
      </c>
      <c r="AN132" s="162" t="s">
        <v>429</v>
      </c>
      <c r="AO132" t="str">
        <f t="shared" si="11"/>
        <v/>
      </c>
      <c r="AP132" s="162" t="s">
        <v>429</v>
      </c>
      <c r="AQ132" s="162" t="s">
        <v>429</v>
      </c>
      <c r="AR132" s="162" t="s">
        <v>429</v>
      </c>
      <c r="AS132" s="162" t="s">
        <v>429</v>
      </c>
      <c r="AT132" s="162" t="s">
        <v>429</v>
      </c>
      <c r="AU132" s="162" t="s">
        <v>429</v>
      </c>
      <c r="AV132" s="162" t="s">
        <v>429</v>
      </c>
      <c r="AW132" t="str">
        <f t="shared" si="12"/>
        <v/>
      </c>
      <c r="AX132" s="162">
        <v>70</v>
      </c>
      <c r="AY132" s="162" t="s">
        <v>509</v>
      </c>
      <c r="AZ132" s="162">
        <v>700</v>
      </c>
      <c r="BA132" s="162">
        <v>784.7</v>
      </c>
      <c r="BB132" s="162">
        <v>10</v>
      </c>
      <c r="BC132" s="162">
        <v>7</v>
      </c>
      <c r="BD132" s="162">
        <v>48</v>
      </c>
      <c r="BE132" s="162">
        <v>40</v>
      </c>
      <c r="BF132" s="162">
        <v>40</v>
      </c>
      <c r="BG132">
        <f t="shared" si="13"/>
        <v>76800</v>
      </c>
    </row>
    <row r="133" spans="1:59" ht="15.75" customHeight="1">
      <c r="A133" s="157">
        <v>141403</v>
      </c>
      <c r="B133" s="158" t="s">
        <v>510</v>
      </c>
      <c r="C133" t="s">
        <v>511</v>
      </c>
      <c r="D133" t="s">
        <v>499</v>
      </c>
      <c r="E133" t="s">
        <v>430</v>
      </c>
      <c r="F133" t="s">
        <v>460</v>
      </c>
      <c r="G133" t="s">
        <v>432</v>
      </c>
      <c r="H133" t="s">
        <v>433</v>
      </c>
      <c r="I133" t="s">
        <v>434</v>
      </c>
      <c r="J133" t="s">
        <v>512</v>
      </c>
      <c r="K133" t="s">
        <v>462</v>
      </c>
      <c r="L133" t="s">
        <v>429</v>
      </c>
      <c r="M133" s="159">
        <v>21.72</v>
      </c>
      <c r="N133" s="159">
        <v>26.99</v>
      </c>
      <c r="O133" s="159">
        <v>86.88</v>
      </c>
      <c r="P133" s="159">
        <v>107.96</v>
      </c>
      <c r="Q133" s="159">
        <v>21.72</v>
      </c>
      <c r="R133" s="159">
        <v>26.99</v>
      </c>
      <c r="S133" s="159">
        <v>86.88</v>
      </c>
      <c r="T133" s="159">
        <v>107.96</v>
      </c>
      <c r="U133" s="160">
        <f t="shared" si="14"/>
        <v>0</v>
      </c>
      <c r="V133" s="139" t="s">
        <v>437</v>
      </c>
      <c r="W133" s="161">
        <v>21.72</v>
      </c>
      <c r="X133" t="s">
        <v>513</v>
      </c>
      <c r="Y133" t="s">
        <v>437</v>
      </c>
      <c r="Z133" t="s">
        <v>437</v>
      </c>
      <c r="AA133" s="162" t="s">
        <v>514</v>
      </c>
      <c r="AB133" s="162">
        <v>2.5</v>
      </c>
      <c r="AC133" s="162">
        <v>4.3</v>
      </c>
      <c r="AD133" s="162">
        <v>4</v>
      </c>
      <c r="AE133" s="162">
        <v>7.5</v>
      </c>
      <c r="AF133" s="162">
        <v>15.4</v>
      </c>
      <c r="AG133">
        <f t="shared" si="10"/>
        <v>462</v>
      </c>
      <c r="AH133">
        <v>4</v>
      </c>
      <c r="AI133" s="162" t="s">
        <v>515</v>
      </c>
      <c r="AJ133" s="162">
        <v>10</v>
      </c>
      <c r="AK133" s="162">
        <v>17.2</v>
      </c>
      <c r="AL133" s="162">
        <v>18</v>
      </c>
      <c r="AM133" s="162">
        <v>10</v>
      </c>
      <c r="AN133" s="162">
        <v>14</v>
      </c>
      <c r="AO133">
        <f t="shared" si="11"/>
        <v>2520</v>
      </c>
      <c r="AP133" s="162" t="s">
        <v>429</v>
      </c>
      <c r="AQ133" s="162" t="s">
        <v>429</v>
      </c>
      <c r="AR133" s="162" t="s">
        <v>429</v>
      </c>
      <c r="AS133" s="162" t="s">
        <v>429</v>
      </c>
      <c r="AT133" s="162" t="s">
        <v>429</v>
      </c>
      <c r="AU133" s="162" t="s">
        <v>429</v>
      </c>
      <c r="AV133" s="162" t="s">
        <v>429</v>
      </c>
      <c r="AW133" t="str">
        <f t="shared" si="12"/>
        <v/>
      </c>
      <c r="AX133" s="162">
        <v>120</v>
      </c>
      <c r="AY133" s="162" t="s">
        <v>516</v>
      </c>
      <c r="AZ133" s="162">
        <v>300</v>
      </c>
      <c r="BA133" s="162">
        <v>516</v>
      </c>
      <c r="BB133" s="162">
        <v>3</v>
      </c>
      <c r="BC133" s="162">
        <v>40</v>
      </c>
      <c r="BD133" s="162">
        <v>40</v>
      </c>
      <c r="BE133" s="162">
        <v>48</v>
      </c>
      <c r="BF133" s="162">
        <v>47</v>
      </c>
      <c r="BG133">
        <f t="shared" si="13"/>
        <v>90240</v>
      </c>
    </row>
    <row r="134" spans="1:59" ht="15.75" customHeight="1">
      <c r="A134" s="157">
        <v>141530</v>
      </c>
      <c r="B134" s="158" t="s">
        <v>517</v>
      </c>
      <c r="C134" t="s">
        <v>518</v>
      </c>
      <c r="D134" t="s">
        <v>519</v>
      </c>
      <c r="E134" t="s">
        <v>430</v>
      </c>
      <c r="F134" t="s">
        <v>460</v>
      </c>
      <c r="G134" t="s">
        <v>432</v>
      </c>
      <c r="H134" t="s">
        <v>433</v>
      </c>
      <c r="I134" t="s">
        <v>434</v>
      </c>
      <c r="J134" t="s">
        <v>512</v>
      </c>
      <c r="K134" t="s">
        <v>462</v>
      </c>
      <c r="L134" t="s">
        <v>429</v>
      </c>
      <c r="M134" s="159">
        <v>101.14</v>
      </c>
      <c r="N134" s="159">
        <v>119.99</v>
      </c>
      <c r="O134" s="159" t="s">
        <v>429</v>
      </c>
      <c r="P134" s="159" t="s">
        <v>429</v>
      </c>
      <c r="Q134" s="159">
        <v>101.14</v>
      </c>
      <c r="R134" s="159">
        <v>119.99</v>
      </c>
      <c r="S134" s="159" t="s">
        <v>429</v>
      </c>
      <c r="T134" s="159" t="s">
        <v>429</v>
      </c>
      <c r="U134" s="160">
        <f t="shared" si="14"/>
        <v>0</v>
      </c>
      <c r="V134" s="139" t="s">
        <v>437</v>
      </c>
      <c r="W134" s="161">
        <v>101.14</v>
      </c>
      <c r="X134" t="s">
        <v>520</v>
      </c>
      <c r="Y134" t="s">
        <v>437</v>
      </c>
      <c r="Z134" t="s">
        <v>437</v>
      </c>
      <c r="AA134" s="162" t="s">
        <v>521</v>
      </c>
      <c r="AB134" s="162">
        <v>28</v>
      </c>
      <c r="AC134" s="162">
        <v>34.86</v>
      </c>
      <c r="AD134" s="162">
        <v>5.5</v>
      </c>
      <c r="AE134" s="162">
        <v>19</v>
      </c>
      <c r="AF134" s="162">
        <v>25</v>
      </c>
      <c r="AG134">
        <f t="shared" si="10"/>
        <v>2612.5</v>
      </c>
      <c r="AH134">
        <v>1</v>
      </c>
      <c r="AI134" s="162" t="s">
        <v>429</v>
      </c>
      <c r="AJ134" s="162" t="s">
        <v>429</v>
      </c>
      <c r="AK134" s="162" t="s">
        <v>429</v>
      </c>
      <c r="AL134" s="162" t="s">
        <v>429</v>
      </c>
      <c r="AM134" s="162" t="s">
        <v>429</v>
      </c>
      <c r="AN134" s="162" t="s">
        <v>429</v>
      </c>
      <c r="AO134" t="str">
        <f t="shared" si="11"/>
        <v/>
      </c>
      <c r="AP134" s="162" t="s">
        <v>429</v>
      </c>
      <c r="AQ134" s="162" t="s">
        <v>429</v>
      </c>
      <c r="AR134" s="162" t="s">
        <v>429</v>
      </c>
      <c r="AS134" s="162" t="s">
        <v>429</v>
      </c>
      <c r="AT134" s="162" t="s">
        <v>429</v>
      </c>
      <c r="AU134" s="162" t="s">
        <v>429</v>
      </c>
      <c r="AV134" s="162" t="s">
        <v>429</v>
      </c>
      <c r="AW134" t="str">
        <f t="shared" si="12"/>
        <v/>
      </c>
      <c r="AX134" s="162">
        <v>32</v>
      </c>
      <c r="AY134" s="162" t="s">
        <v>522</v>
      </c>
      <c r="AZ134" s="162">
        <v>896</v>
      </c>
      <c r="BA134" s="162">
        <v>1115.52</v>
      </c>
      <c r="BB134" s="162">
        <v>8</v>
      </c>
      <c r="BC134" s="162">
        <v>4</v>
      </c>
      <c r="BD134" s="162">
        <v>48</v>
      </c>
      <c r="BE134" s="162">
        <v>4</v>
      </c>
      <c r="BF134" s="162">
        <v>46</v>
      </c>
      <c r="BG134">
        <f t="shared" si="13"/>
        <v>8832</v>
      </c>
    </row>
    <row r="135" spans="1:59" ht="15.75" customHeight="1">
      <c r="A135" s="157">
        <v>141630</v>
      </c>
      <c r="B135" s="158" t="s">
        <v>523</v>
      </c>
      <c r="C135" t="s">
        <v>524</v>
      </c>
      <c r="D135" t="s">
        <v>519</v>
      </c>
      <c r="E135" t="s">
        <v>430</v>
      </c>
      <c r="F135" t="s">
        <v>460</v>
      </c>
      <c r="G135" t="s">
        <v>432</v>
      </c>
      <c r="H135" t="s">
        <v>433</v>
      </c>
      <c r="I135" t="s">
        <v>434</v>
      </c>
      <c r="J135" t="s">
        <v>512</v>
      </c>
      <c r="K135" t="s">
        <v>462</v>
      </c>
      <c r="L135" t="s">
        <v>429</v>
      </c>
      <c r="M135" s="159">
        <v>101.14</v>
      </c>
      <c r="N135" s="159">
        <v>119.99</v>
      </c>
      <c r="O135" s="159" t="s">
        <v>429</v>
      </c>
      <c r="P135" s="159" t="s">
        <v>429</v>
      </c>
      <c r="Q135" s="159">
        <v>101.14</v>
      </c>
      <c r="R135" s="159">
        <v>119.99</v>
      </c>
      <c r="S135" s="159" t="s">
        <v>429</v>
      </c>
      <c r="T135" s="159" t="s">
        <v>429</v>
      </c>
      <c r="U135" s="160">
        <f t="shared" si="14"/>
        <v>0</v>
      </c>
      <c r="V135" s="139" t="s">
        <v>437</v>
      </c>
      <c r="W135" s="161">
        <v>101.14</v>
      </c>
      <c r="X135" t="s">
        <v>525</v>
      </c>
      <c r="Y135" t="s">
        <v>437</v>
      </c>
      <c r="Z135" t="s">
        <v>437</v>
      </c>
      <c r="AA135" s="162" t="s">
        <v>526</v>
      </c>
      <c r="AB135" s="162">
        <v>28</v>
      </c>
      <c r="AC135" s="162">
        <v>30.147130000000001</v>
      </c>
      <c r="AD135" s="162">
        <v>5.5</v>
      </c>
      <c r="AE135" s="162">
        <v>19</v>
      </c>
      <c r="AF135" s="162">
        <v>25</v>
      </c>
      <c r="AG135">
        <f t="shared" si="10"/>
        <v>2612.5</v>
      </c>
      <c r="AH135">
        <v>1</v>
      </c>
      <c r="AI135" s="162" t="s">
        <v>429</v>
      </c>
      <c r="AJ135" s="162" t="s">
        <v>429</v>
      </c>
      <c r="AK135" s="162" t="s">
        <v>429</v>
      </c>
      <c r="AL135" s="162" t="s">
        <v>429</v>
      </c>
      <c r="AM135" s="162" t="s">
        <v>429</v>
      </c>
      <c r="AN135" s="162" t="s">
        <v>429</v>
      </c>
      <c r="AO135" t="str">
        <f t="shared" si="11"/>
        <v/>
      </c>
      <c r="AP135" s="162" t="s">
        <v>429</v>
      </c>
      <c r="AQ135" s="162" t="s">
        <v>429</v>
      </c>
      <c r="AR135" s="162" t="s">
        <v>429</v>
      </c>
      <c r="AS135" s="162" t="s">
        <v>429</v>
      </c>
      <c r="AT135" s="162" t="s">
        <v>429</v>
      </c>
      <c r="AU135" s="162" t="s">
        <v>429</v>
      </c>
      <c r="AV135" s="162" t="s">
        <v>429</v>
      </c>
      <c r="AW135" t="str">
        <f t="shared" si="12"/>
        <v/>
      </c>
      <c r="AX135" s="162">
        <v>32</v>
      </c>
      <c r="AY135" s="162" t="s">
        <v>527</v>
      </c>
      <c r="AZ135" s="162">
        <v>896</v>
      </c>
      <c r="BA135" s="162">
        <v>964.70816000000002</v>
      </c>
      <c r="BB135" s="162">
        <v>8</v>
      </c>
      <c r="BC135" s="162">
        <v>4</v>
      </c>
      <c r="BD135" s="162">
        <v>48</v>
      </c>
      <c r="BE135" s="162">
        <v>40</v>
      </c>
      <c r="BF135" s="162">
        <v>38</v>
      </c>
      <c r="BG135">
        <f t="shared" si="13"/>
        <v>72960</v>
      </c>
    </row>
    <row r="136" spans="1:59" ht="15.75" customHeight="1">
      <c r="A136" s="157">
        <v>144502</v>
      </c>
      <c r="B136" s="158" t="s">
        <v>528</v>
      </c>
      <c r="C136" t="s">
        <v>529</v>
      </c>
      <c r="D136" t="s">
        <v>499</v>
      </c>
      <c r="E136" t="s">
        <v>430</v>
      </c>
      <c r="F136" t="s">
        <v>460</v>
      </c>
      <c r="G136" t="s">
        <v>432</v>
      </c>
      <c r="H136" t="s">
        <v>433</v>
      </c>
      <c r="I136" t="s">
        <v>434</v>
      </c>
      <c r="J136" t="s">
        <v>461</v>
      </c>
      <c r="K136" t="s">
        <v>530</v>
      </c>
      <c r="L136" t="s">
        <v>429</v>
      </c>
      <c r="M136" s="159">
        <v>18.5</v>
      </c>
      <c r="N136" s="159">
        <v>22.99</v>
      </c>
      <c r="O136" s="159">
        <v>74</v>
      </c>
      <c r="P136" s="159">
        <v>91.96</v>
      </c>
      <c r="Q136" s="159">
        <v>18.5</v>
      </c>
      <c r="R136" s="159">
        <v>22.99</v>
      </c>
      <c r="S136" s="159">
        <v>74</v>
      </c>
      <c r="T136" s="159">
        <v>91.96</v>
      </c>
      <c r="U136" s="160">
        <f t="shared" si="14"/>
        <v>0</v>
      </c>
      <c r="V136" s="139" t="s">
        <v>437</v>
      </c>
      <c r="W136" s="161">
        <v>18.5</v>
      </c>
      <c r="X136" t="s">
        <v>531</v>
      </c>
      <c r="Y136" t="s">
        <v>437</v>
      </c>
      <c r="Z136" t="s">
        <v>437</v>
      </c>
      <c r="AA136" s="162" t="s">
        <v>532</v>
      </c>
      <c r="AB136" s="162">
        <v>2.5</v>
      </c>
      <c r="AC136" s="162">
        <v>3.23455</v>
      </c>
      <c r="AD136" s="162">
        <v>3</v>
      </c>
      <c r="AE136" s="162">
        <v>8.5</v>
      </c>
      <c r="AF136" s="162">
        <v>13</v>
      </c>
      <c r="AG136">
        <f t="shared" si="10"/>
        <v>331.5</v>
      </c>
      <c r="AH136">
        <v>4</v>
      </c>
      <c r="AI136" s="162" t="s">
        <v>533</v>
      </c>
      <c r="AJ136" s="162">
        <v>10</v>
      </c>
      <c r="AK136" s="162">
        <v>12.9382</v>
      </c>
      <c r="AL136" s="162">
        <v>16</v>
      </c>
      <c r="AM136" s="162">
        <v>10</v>
      </c>
      <c r="AN136" s="162">
        <v>11</v>
      </c>
      <c r="AO136">
        <f t="shared" si="11"/>
        <v>1760</v>
      </c>
      <c r="AP136" s="162" t="s">
        <v>429</v>
      </c>
      <c r="AQ136" s="162" t="s">
        <v>429</v>
      </c>
      <c r="AR136" s="162" t="s">
        <v>429</v>
      </c>
      <c r="AS136" s="162" t="s">
        <v>429</v>
      </c>
      <c r="AT136" s="162" t="s">
        <v>429</v>
      </c>
      <c r="AU136" s="162" t="s">
        <v>429</v>
      </c>
      <c r="AV136" s="162" t="s">
        <v>429</v>
      </c>
      <c r="AW136" t="str">
        <f t="shared" si="12"/>
        <v/>
      </c>
      <c r="AX136" s="162">
        <v>192</v>
      </c>
      <c r="AY136" s="162" t="s">
        <v>534</v>
      </c>
      <c r="AZ136" s="162">
        <v>480</v>
      </c>
      <c r="BA136" s="162">
        <v>621.03359999999998</v>
      </c>
      <c r="BB136" s="162">
        <v>4</v>
      </c>
      <c r="BC136" s="162">
        <v>48</v>
      </c>
      <c r="BD136" s="162">
        <v>48</v>
      </c>
      <c r="BE136" s="162">
        <v>40</v>
      </c>
      <c r="BF136" s="162">
        <v>49</v>
      </c>
      <c r="BG136">
        <f t="shared" si="13"/>
        <v>94080</v>
      </c>
    </row>
    <row r="137" spans="1:59" ht="15.75" customHeight="1">
      <c r="A137" s="157">
        <v>144514</v>
      </c>
      <c r="B137" s="158" t="s">
        <v>535</v>
      </c>
      <c r="C137" t="s">
        <v>536</v>
      </c>
      <c r="D137" t="s">
        <v>537</v>
      </c>
      <c r="E137" t="s">
        <v>430</v>
      </c>
      <c r="F137" t="s">
        <v>460</v>
      </c>
      <c r="G137" t="s">
        <v>432</v>
      </c>
      <c r="H137" t="s">
        <v>433</v>
      </c>
      <c r="I137" t="s">
        <v>434</v>
      </c>
      <c r="J137" t="s">
        <v>461</v>
      </c>
      <c r="K137" t="s">
        <v>530</v>
      </c>
      <c r="L137" t="s">
        <v>429</v>
      </c>
      <c r="M137" s="159">
        <v>69.72</v>
      </c>
      <c r="N137" s="159">
        <v>79.989999999999995</v>
      </c>
      <c r="O137" s="159" t="s">
        <v>429</v>
      </c>
      <c r="P137" s="159" t="s">
        <v>429</v>
      </c>
      <c r="Q137" s="159">
        <v>69.72</v>
      </c>
      <c r="R137" s="159">
        <v>79.989999999999995</v>
      </c>
      <c r="S137" s="159" t="s">
        <v>429</v>
      </c>
      <c r="T137" s="159" t="s">
        <v>429</v>
      </c>
      <c r="U137" s="160">
        <f t="shared" si="14"/>
        <v>0</v>
      </c>
      <c r="V137" s="139" t="s">
        <v>437</v>
      </c>
      <c r="W137" s="161">
        <v>69.72</v>
      </c>
      <c r="X137" t="s">
        <v>538</v>
      </c>
      <c r="Y137" t="s">
        <v>437</v>
      </c>
      <c r="Z137" t="s">
        <v>437</v>
      </c>
      <c r="AA137" s="162" t="s">
        <v>539</v>
      </c>
      <c r="AB137" s="162">
        <v>14</v>
      </c>
      <c r="AC137" s="162">
        <v>15.23532</v>
      </c>
      <c r="AD137" s="162">
        <v>4.25</v>
      </c>
      <c r="AE137" s="162">
        <v>15.75</v>
      </c>
      <c r="AF137" s="162">
        <v>23.5</v>
      </c>
      <c r="AG137">
        <f t="shared" si="10"/>
        <v>1573.03125</v>
      </c>
      <c r="AH137">
        <v>1</v>
      </c>
      <c r="AI137" s="162" t="s">
        <v>429</v>
      </c>
      <c r="AJ137" s="162" t="s">
        <v>429</v>
      </c>
      <c r="AK137" s="162" t="s">
        <v>429</v>
      </c>
      <c r="AL137" s="162" t="s">
        <v>429</v>
      </c>
      <c r="AM137" s="162" t="s">
        <v>429</v>
      </c>
      <c r="AN137" s="162" t="s">
        <v>429</v>
      </c>
      <c r="AO137" t="str">
        <f t="shared" si="11"/>
        <v/>
      </c>
      <c r="AP137" s="162" t="s">
        <v>429</v>
      </c>
      <c r="AQ137" s="162" t="s">
        <v>429</v>
      </c>
      <c r="AR137" s="162" t="s">
        <v>429</v>
      </c>
      <c r="AS137" s="162" t="s">
        <v>429</v>
      </c>
      <c r="AT137" s="162" t="s">
        <v>429</v>
      </c>
      <c r="AU137" s="162" t="s">
        <v>429</v>
      </c>
      <c r="AV137" s="162" t="s">
        <v>429</v>
      </c>
      <c r="AW137" t="str">
        <f t="shared" si="12"/>
        <v/>
      </c>
      <c r="AX137" s="162">
        <v>70</v>
      </c>
      <c r="AY137" s="162" t="s">
        <v>540</v>
      </c>
      <c r="AZ137" s="162">
        <v>980</v>
      </c>
      <c r="BA137" s="162">
        <v>1066.4724000000001</v>
      </c>
      <c r="BB137" s="162">
        <v>10</v>
      </c>
      <c r="BC137" s="162">
        <v>7</v>
      </c>
      <c r="BD137" s="162">
        <v>48</v>
      </c>
      <c r="BE137" s="162">
        <v>40</v>
      </c>
      <c r="BF137" s="162">
        <v>43.4</v>
      </c>
      <c r="BG137">
        <f t="shared" si="13"/>
        <v>83328</v>
      </c>
    </row>
    <row r="138" spans="1:59" ht="15.75" customHeight="1">
      <c r="A138" s="157">
        <v>144714</v>
      </c>
      <c r="B138" s="158" t="s">
        <v>541</v>
      </c>
      <c r="C138" t="s">
        <v>542</v>
      </c>
      <c r="D138" t="s">
        <v>537</v>
      </c>
      <c r="E138" t="s">
        <v>430</v>
      </c>
      <c r="F138" t="s">
        <v>460</v>
      </c>
      <c r="G138" t="s">
        <v>432</v>
      </c>
      <c r="H138" t="s">
        <v>433</v>
      </c>
      <c r="I138" t="s">
        <v>434</v>
      </c>
      <c r="J138" t="s">
        <v>461</v>
      </c>
      <c r="K138" t="s">
        <v>530</v>
      </c>
      <c r="L138" t="s">
        <v>429</v>
      </c>
      <c r="M138" s="159">
        <v>56.45</v>
      </c>
      <c r="N138" s="159">
        <v>65.989999999999995</v>
      </c>
      <c r="O138" s="159" t="s">
        <v>429</v>
      </c>
      <c r="P138" s="159" t="s">
        <v>429</v>
      </c>
      <c r="Q138" s="159">
        <v>56.45</v>
      </c>
      <c r="R138" s="159">
        <v>65.989999999999995</v>
      </c>
      <c r="S138" s="159" t="s">
        <v>429</v>
      </c>
      <c r="T138" s="159" t="s">
        <v>429</v>
      </c>
      <c r="U138" s="160">
        <f t="shared" si="14"/>
        <v>0</v>
      </c>
      <c r="V138" s="139" t="s">
        <v>437</v>
      </c>
      <c r="W138" s="161">
        <v>56.45</v>
      </c>
      <c r="X138" t="s">
        <v>543</v>
      </c>
      <c r="Y138" t="s">
        <v>437</v>
      </c>
      <c r="Z138" t="s">
        <v>437</v>
      </c>
      <c r="AA138" s="162" t="s">
        <v>544</v>
      </c>
      <c r="AB138" s="162">
        <v>14</v>
      </c>
      <c r="AC138" s="162">
        <v>15.23532</v>
      </c>
      <c r="AD138" s="162">
        <v>4.25</v>
      </c>
      <c r="AE138" s="162">
        <v>15.75</v>
      </c>
      <c r="AF138" s="162">
        <v>23.5</v>
      </c>
      <c r="AG138">
        <f t="shared" si="10"/>
        <v>1573.03125</v>
      </c>
      <c r="AH138">
        <v>1</v>
      </c>
      <c r="AI138" s="162" t="s">
        <v>429</v>
      </c>
      <c r="AJ138" s="162" t="s">
        <v>429</v>
      </c>
      <c r="AK138" s="162" t="s">
        <v>429</v>
      </c>
      <c r="AL138" s="162" t="s">
        <v>429</v>
      </c>
      <c r="AM138" s="162" t="s">
        <v>429</v>
      </c>
      <c r="AN138" s="162" t="s">
        <v>429</v>
      </c>
      <c r="AO138" t="str">
        <f t="shared" si="11"/>
        <v/>
      </c>
      <c r="AP138" s="162" t="s">
        <v>429</v>
      </c>
      <c r="AQ138" s="162" t="s">
        <v>429</v>
      </c>
      <c r="AR138" s="162" t="s">
        <v>429</v>
      </c>
      <c r="AS138" s="162" t="s">
        <v>429</v>
      </c>
      <c r="AT138" s="162" t="s">
        <v>429</v>
      </c>
      <c r="AU138" s="162" t="s">
        <v>429</v>
      </c>
      <c r="AV138" s="162" t="s">
        <v>429</v>
      </c>
      <c r="AW138" t="str">
        <f t="shared" si="12"/>
        <v/>
      </c>
      <c r="AX138" s="162">
        <v>70</v>
      </c>
      <c r="AY138" s="162" t="s">
        <v>545</v>
      </c>
      <c r="AZ138" s="162">
        <v>980</v>
      </c>
      <c r="BA138" s="162">
        <v>1066.4724000000001</v>
      </c>
      <c r="BB138" s="162">
        <v>10</v>
      </c>
      <c r="BC138" s="162">
        <v>7</v>
      </c>
      <c r="BD138" s="162">
        <v>48</v>
      </c>
      <c r="BE138" s="162">
        <v>40</v>
      </c>
      <c r="BF138" s="162">
        <v>43.4</v>
      </c>
      <c r="BG138">
        <f t="shared" si="13"/>
        <v>83328</v>
      </c>
    </row>
    <row r="139" spans="1:59" ht="15.75" customHeight="1">
      <c r="A139" s="157">
        <v>144917</v>
      </c>
      <c r="B139" s="158" t="s">
        <v>546</v>
      </c>
      <c r="C139" t="s">
        <v>547</v>
      </c>
      <c r="D139" t="s">
        <v>548</v>
      </c>
      <c r="E139" t="s">
        <v>430</v>
      </c>
      <c r="F139" t="s">
        <v>460</v>
      </c>
      <c r="G139" t="s">
        <v>432</v>
      </c>
      <c r="H139" t="s">
        <v>433</v>
      </c>
      <c r="I139" t="s">
        <v>434</v>
      </c>
      <c r="J139" t="s">
        <v>461</v>
      </c>
      <c r="K139" t="s">
        <v>549</v>
      </c>
      <c r="L139" t="s">
        <v>429</v>
      </c>
      <c r="M139" s="159">
        <v>63.3</v>
      </c>
      <c r="N139" s="159">
        <v>73.989999999999995</v>
      </c>
      <c r="O139" s="159" t="s">
        <v>429</v>
      </c>
      <c r="P139" s="159" t="s">
        <v>429</v>
      </c>
      <c r="Q139" s="159">
        <v>63.3</v>
      </c>
      <c r="R139" s="159">
        <v>73.989999999999995</v>
      </c>
      <c r="S139" s="159" t="s">
        <v>429</v>
      </c>
      <c r="T139" s="159" t="s">
        <v>429</v>
      </c>
      <c r="U139" s="160">
        <f t="shared" si="14"/>
        <v>0</v>
      </c>
      <c r="V139" s="139" t="s">
        <v>437</v>
      </c>
      <c r="W139" s="161">
        <v>63.3</v>
      </c>
      <c r="X139" t="s">
        <v>550</v>
      </c>
      <c r="Y139" t="s">
        <v>437</v>
      </c>
      <c r="Z139" t="s">
        <v>437</v>
      </c>
      <c r="AA139" s="162" t="s">
        <v>551</v>
      </c>
      <c r="AB139" s="162">
        <v>17</v>
      </c>
      <c r="AC139" s="162">
        <v>18.67633</v>
      </c>
      <c r="AD139" s="162">
        <v>4.5</v>
      </c>
      <c r="AE139" s="162">
        <v>16</v>
      </c>
      <c r="AF139" s="162">
        <v>25</v>
      </c>
      <c r="AG139">
        <f t="shared" si="10"/>
        <v>1800</v>
      </c>
      <c r="AH139">
        <v>1</v>
      </c>
      <c r="AI139" s="162" t="s">
        <v>429</v>
      </c>
      <c r="AJ139" s="162" t="s">
        <v>429</v>
      </c>
      <c r="AK139" s="162" t="s">
        <v>429</v>
      </c>
      <c r="AL139" s="162" t="s">
        <v>429</v>
      </c>
      <c r="AM139" s="162" t="s">
        <v>429</v>
      </c>
      <c r="AN139" s="162" t="s">
        <v>429</v>
      </c>
      <c r="AO139" t="str">
        <f t="shared" si="11"/>
        <v/>
      </c>
      <c r="AP139" s="162" t="s">
        <v>429</v>
      </c>
      <c r="AQ139" s="162" t="s">
        <v>429</v>
      </c>
      <c r="AR139" s="162" t="s">
        <v>429</v>
      </c>
      <c r="AS139" s="162" t="s">
        <v>429</v>
      </c>
      <c r="AT139" s="162" t="s">
        <v>429</v>
      </c>
      <c r="AU139" s="162" t="s">
        <v>429</v>
      </c>
      <c r="AV139" s="162" t="s">
        <v>429</v>
      </c>
      <c r="AW139" t="str">
        <f t="shared" si="12"/>
        <v/>
      </c>
      <c r="AX139" s="162">
        <v>50</v>
      </c>
      <c r="AY139" s="162" t="s">
        <v>552</v>
      </c>
      <c r="AZ139" s="162">
        <v>850</v>
      </c>
      <c r="BA139" s="162">
        <v>933.81650000000002</v>
      </c>
      <c r="BB139" s="162">
        <v>10</v>
      </c>
      <c r="BC139" s="162">
        <v>5</v>
      </c>
      <c r="BD139" s="162">
        <v>48</v>
      </c>
      <c r="BE139" s="162">
        <v>40</v>
      </c>
      <c r="BF139" s="162">
        <v>47.3</v>
      </c>
      <c r="BG139">
        <f t="shared" si="13"/>
        <v>90816</v>
      </c>
    </row>
    <row r="140" spans="1:59" ht="15.75" customHeight="1">
      <c r="A140" s="157">
        <v>144928</v>
      </c>
      <c r="B140" s="158" t="s">
        <v>553</v>
      </c>
      <c r="C140" t="s">
        <v>554</v>
      </c>
      <c r="D140" t="s">
        <v>555</v>
      </c>
      <c r="E140" t="s">
        <v>430</v>
      </c>
      <c r="F140" t="s">
        <v>460</v>
      </c>
      <c r="G140" t="s">
        <v>432</v>
      </c>
      <c r="H140" t="s">
        <v>433</v>
      </c>
      <c r="I140" t="s">
        <v>434</v>
      </c>
      <c r="J140" t="s">
        <v>461</v>
      </c>
      <c r="K140" t="s">
        <v>549</v>
      </c>
      <c r="L140" t="s">
        <v>429</v>
      </c>
      <c r="M140" s="159">
        <v>92.71</v>
      </c>
      <c r="N140" s="159">
        <v>109.99</v>
      </c>
      <c r="O140" s="159" t="s">
        <v>429</v>
      </c>
      <c r="P140" s="159" t="s">
        <v>429</v>
      </c>
      <c r="Q140" s="159">
        <v>92.71</v>
      </c>
      <c r="R140" s="159">
        <v>109.99</v>
      </c>
      <c r="S140" s="159" t="s">
        <v>429</v>
      </c>
      <c r="T140" s="159" t="s">
        <v>429</v>
      </c>
      <c r="U140" s="160">
        <f t="shared" si="14"/>
        <v>0</v>
      </c>
      <c r="V140" s="139" t="s">
        <v>437</v>
      </c>
      <c r="W140" s="161">
        <v>92.71</v>
      </c>
      <c r="X140" t="s">
        <v>556</v>
      </c>
      <c r="Y140" t="s">
        <v>437</v>
      </c>
      <c r="Z140" t="s">
        <v>437</v>
      </c>
      <c r="AA140" s="162" t="s">
        <v>557</v>
      </c>
      <c r="AB140" s="162">
        <v>30</v>
      </c>
      <c r="AC140" s="162">
        <v>32.561360000000001</v>
      </c>
      <c r="AD140" s="162">
        <v>5.25</v>
      </c>
      <c r="AE140" s="162">
        <v>18.5</v>
      </c>
      <c r="AF140" s="162">
        <v>26</v>
      </c>
      <c r="AG140">
        <f t="shared" si="10"/>
        <v>2525.25</v>
      </c>
      <c r="AH140">
        <v>1</v>
      </c>
      <c r="AI140" s="162" t="s">
        <v>429</v>
      </c>
      <c r="AJ140" s="162" t="s">
        <v>429</v>
      </c>
      <c r="AK140" s="162" t="s">
        <v>429</v>
      </c>
      <c r="AL140" s="162" t="s">
        <v>429</v>
      </c>
      <c r="AM140" s="162" t="s">
        <v>429</v>
      </c>
      <c r="AN140" s="162" t="s">
        <v>429</v>
      </c>
      <c r="AO140" t="str">
        <f t="shared" si="11"/>
        <v/>
      </c>
      <c r="AP140" s="162" t="s">
        <v>429</v>
      </c>
      <c r="AQ140" s="162" t="s">
        <v>429</v>
      </c>
      <c r="AR140" s="162" t="s">
        <v>429</v>
      </c>
      <c r="AS140" s="162" t="s">
        <v>429</v>
      </c>
      <c r="AT140" s="162" t="s">
        <v>429</v>
      </c>
      <c r="AU140" s="162" t="s">
        <v>429</v>
      </c>
      <c r="AV140" s="162" t="s">
        <v>429</v>
      </c>
      <c r="AW140" t="str">
        <f t="shared" si="12"/>
        <v/>
      </c>
      <c r="AX140" s="162">
        <v>32</v>
      </c>
      <c r="AY140" s="162" t="s">
        <v>558</v>
      </c>
      <c r="AZ140" s="162">
        <v>960</v>
      </c>
      <c r="BA140" s="162">
        <v>1041.96352</v>
      </c>
      <c r="BB140" s="162">
        <v>8</v>
      </c>
      <c r="BC140" s="162">
        <v>4</v>
      </c>
      <c r="BD140" s="162">
        <v>48</v>
      </c>
      <c r="BE140" s="162">
        <v>40</v>
      </c>
      <c r="BF140" s="162">
        <v>52</v>
      </c>
      <c r="BG140">
        <f t="shared" si="13"/>
        <v>99840</v>
      </c>
    </row>
    <row r="141" spans="1:59" ht="15.75" customHeight="1">
      <c r="A141" s="157">
        <v>145003</v>
      </c>
      <c r="B141" s="158" t="s">
        <v>559</v>
      </c>
      <c r="C141" t="s">
        <v>560</v>
      </c>
      <c r="D141" t="s">
        <v>459</v>
      </c>
      <c r="E141" t="s">
        <v>430</v>
      </c>
      <c r="F141" t="s">
        <v>460</v>
      </c>
      <c r="G141" t="s">
        <v>494</v>
      </c>
      <c r="H141" t="s">
        <v>433</v>
      </c>
      <c r="I141" t="s">
        <v>434</v>
      </c>
      <c r="J141" t="s">
        <v>461</v>
      </c>
      <c r="K141" t="s">
        <v>561</v>
      </c>
      <c r="L141" t="s">
        <v>429</v>
      </c>
      <c r="M141" s="159">
        <v>23.55</v>
      </c>
      <c r="N141" s="159">
        <v>29.99</v>
      </c>
      <c r="O141" s="159">
        <v>94.2</v>
      </c>
      <c r="P141" s="159">
        <v>119.96</v>
      </c>
      <c r="Q141" s="159">
        <v>23.55</v>
      </c>
      <c r="R141" s="159">
        <v>29.99</v>
      </c>
      <c r="S141" s="159">
        <v>94.2</v>
      </c>
      <c r="T141" s="159">
        <v>119.96</v>
      </c>
      <c r="U141" s="160">
        <f t="shared" si="14"/>
        <v>0</v>
      </c>
      <c r="V141" s="139" t="s">
        <v>437</v>
      </c>
      <c r="W141" s="161">
        <v>23.55</v>
      </c>
      <c r="X141" t="s">
        <v>562</v>
      </c>
      <c r="Y141" t="s">
        <v>437</v>
      </c>
      <c r="Z141" t="s">
        <v>437</v>
      </c>
      <c r="AA141" s="162" t="s">
        <v>563</v>
      </c>
      <c r="AB141" s="162">
        <v>3</v>
      </c>
      <c r="AC141" s="162">
        <v>3.7416100000000001</v>
      </c>
      <c r="AD141" s="162">
        <v>3</v>
      </c>
      <c r="AE141" s="162">
        <v>8.5</v>
      </c>
      <c r="AF141" s="162">
        <v>13</v>
      </c>
      <c r="AG141">
        <f t="shared" si="10"/>
        <v>331.5</v>
      </c>
      <c r="AH141">
        <v>4</v>
      </c>
      <c r="AI141" s="162" t="s">
        <v>564</v>
      </c>
      <c r="AJ141" s="162">
        <v>12</v>
      </c>
      <c r="AK141" s="162">
        <v>14.96644</v>
      </c>
      <c r="AL141" s="162">
        <v>16</v>
      </c>
      <c r="AM141" s="162">
        <v>10</v>
      </c>
      <c r="AN141" s="162">
        <v>11</v>
      </c>
      <c r="AO141">
        <f t="shared" si="11"/>
        <v>1760</v>
      </c>
      <c r="AP141" s="162" t="s">
        <v>429</v>
      </c>
      <c r="AQ141" s="162" t="s">
        <v>429</v>
      </c>
      <c r="AR141" s="162" t="s">
        <v>429</v>
      </c>
      <c r="AS141" s="162" t="s">
        <v>429</v>
      </c>
      <c r="AT141" s="162" t="s">
        <v>429</v>
      </c>
      <c r="AU141" s="162" t="s">
        <v>429</v>
      </c>
      <c r="AV141" s="162" t="s">
        <v>429</v>
      </c>
      <c r="AW141" t="str">
        <f t="shared" si="12"/>
        <v/>
      </c>
      <c r="AX141" s="162">
        <v>192</v>
      </c>
      <c r="AY141" s="162" t="s">
        <v>565</v>
      </c>
      <c r="AZ141" s="162">
        <v>576</v>
      </c>
      <c r="BA141" s="162">
        <v>718.38912000000005</v>
      </c>
      <c r="BB141" s="162">
        <v>4</v>
      </c>
      <c r="BC141" s="162">
        <v>48</v>
      </c>
      <c r="BD141" s="162">
        <v>48</v>
      </c>
      <c r="BE141" s="162">
        <v>40</v>
      </c>
      <c r="BF141" s="162">
        <v>49</v>
      </c>
      <c r="BG141">
        <f t="shared" si="13"/>
        <v>94080</v>
      </c>
    </row>
    <row r="142" spans="1:59" ht="15.75" customHeight="1">
      <c r="A142" s="157">
        <v>145006</v>
      </c>
      <c r="B142" s="158" t="s">
        <v>566</v>
      </c>
      <c r="C142" t="s">
        <v>567</v>
      </c>
      <c r="D142" t="s">
        <v>568</v>
      </c>
      <c r="E142" t="s">
        <v>430</v>
      </c>
      <c r="F142" t="s">
        <v>460</v>
      </c>
      <c r="G142" t="s">
        <v>494</v>
      </c>
      <c r="H142" t="s">
        <v>433</v>
      </c>
      <c r="I142" t="s">
        <v>434</v>
      </c>
      <c r="J142" t="s">
        <v>461</v>
      </c>
      <c r="K142" t="s">
        <v>561</v>
      </c>
      <c r="L142" t="s">
        <v>429</v>
      </c>
      <c r="M142" s="159">
        <v>33.81</v>
      </c>
      <c r="N142" s="159">
        <v>41.99</v>
      </c>
      <c r="O142" s="159">
        <v>135.24</v>
      </c>
      <c r="P142" s="159">
        <v>167.96</v>
      </c>
      <c r="Q142" s="159">
        <v>33.81</v>
      </c>
      <c r="R142" s="159">
        <v>41.99</v>
      </c>
      <c r="S142" s="159">
        <v>135.24</v>
      </c>
      <c r="T142" s="159">
        <v>167.96</v>
      </c>
      <c r="U142" s="160">
        <f t="shared" si="14"/>
        <v>0</v>
      </c>
      <c r="V142" s="139" t="s">
        <v>437</v>
      </c>
      <c r="W142" s="161">
        <v>33.81</v>
      </c>
      <c r="X142" t="s">
        <v>569</v>
      </c>
      <c r="Y142" t="s">
        <v>437</v>
      </c>
      <c r="Z142" t="s">
        <v>437</v>
      </c>
      <c r="AA142" s="162" t="s">
        <v>570</v>
      </c>
      <c r="AB142" s="162">
        <v>6</v>
      </c>
      <c r="AC142" s="162">
        <v>7.2961099999999997</v>
      </c>
      <c r="AD142" s="162">
        <v>4.5</v>
      </c>
      <c r="AE142" s="162">
        <v>11.25</v>
      </c>
      <c r="AF142" s="162">
        <v>16</v>
      </c>
      <c r="AG142">
        <f t="shared" si="10"/>
        <v>810</v>
      </c>
      <c r="AH142">
        <v>4</v>
      </c>
      <c r="AI142" s="162" t="s">
        <v>571</v>
      </c>
      <c r="AJ142" s="162">
        <v>24</v>
      </c>
      <c r="AK142" s="162">
        <v>29.184439999999999</v>
      </c>
      <c r="AL142" s="162">
        <v>20</v>
      </c>
      <c r="AM142" s="162">
        <v>12</v>
      </c>
      <c r="AN142" s="162">
        <v>14.5</v>
      </c>
      <c r="AO142">
        <f t="shared" si="11"/>
        <v>3480</v>
      </c>
      <c r="AP142" s="162" t="s">
        <v>429</v>
      </c>
      <c r="AQ142" s="162" t="s">
        <v>429</v>
      </c>
      <c r="AR142" s="162" t="s">
        <v>429</v>
      </c>
      <c r="AS142" s="162" t="s">
        <v>429</v>
      </c>
      <c r="AT142" s="162" t="s">
        <v>429</v>
      </c>
      <c r="AU142" s="162" t="s">
        <v>429</v>
      </c>
      <c r="AV142" s="162" t="s">
        <v>429</v>
      </c>
      <c r="AW142" t="str">
        <f t="shared" si="12"/>
        <v/>
      </c>
      <c r="AX142" s="162">
        <v>96</v>
      </c>
      <c r="AY142" s="162" t="s">
        <v>572</v>
      </c>
      <c r="AZ142" s="162">
        <v>576</v>
      </c>
      <c r="BA142" s="162">
        <v>700.42655999999999</v>
      </c>
      <c r="BB142" s="162">
        <v>3</v>
      </c>
      <c r="BC142" s="162">
        <v>32</v>
      </c>
      <c r="BD142" s="162">
        <v>48</v>
      </c>
      <c r="BE142" s="162">
        <v>40</v>
      </c>
      <c r="BF142" s="162">
        <v>49</v>
      </c>
      <c r="BG142">
        <f t="shared" si="13"/>
        <v>94080</v>
      </c>
    </row>
    <row r="143" spans="1:59" ht="15.75" customHeight="1">
      <c r="A143" s="157">
        <v>145103</v>
      </c>
      <c r="B143" s="158" t="s">
        <v>573</v>
      </c>
      <c r="C143" t="s">
        <v>574</v>
      </c>
      <c r="D143" t="s">
        <v>459</v>
      </c>
      <c r="E143" t="s">
        <v>430</v>
      </c>
      <c r="F143" t="s">
        <v>460</v>
      </c>
      <c r="G143" t="s">
        <v>494</v>
      </c>
      <c r="H143" t="s">
        <v>433</v>
      </c>
      <c r="I143" t="s">
        <v>434</v>
      </c>
      <c r="J143" t="s">
        <v>461</v>
      </c>
      <c r="K143" t="s">
        <v>561</v>
      </c>
      <c r="L143" t="s">
        <v>429</v>
      </c>
      <c r="M143" s="159">
        <v>23.55</v>
      </c>
      <c r="N143" s="159">
        <v>29.99</v>
      </c>
      <c r="O143" s="159">
        <v>94.2</v>
      </c>
      <c r="P143" s="159">
        <v>119.96</v>
      </c>
      <c r="Q143" s="159">
        <v>23.55</v>
      </c>
      <c r="R143" s="159">
        <v>29.99</v>
      </c>
      <c r="S143" s="159">
        <v>94.2</v>
      </c>
      <c r="T143" s="159">
        <v>119.96</v>
      </c>
      <c r="U143" s="160">
        <f t="shared" si="14"/>
        <v>0</v>
      </c>
      <c r="V143" s="139" t="s">
        <v>437</v>
      </c>
      <c r="W143" s="161">
        <v>23.55</v>
      </c>
      <c r="X143" t="s">
        <v>575</v>
      </c>
      <c r="Y143" t="s">
        <v>437</v>
      </c>
      <c r="Z143" t="s">
        <v>437</v>
      </c>
      <c r="AA143" s="162" t="s">
        <v>576</v>
      </c>
      <c r="AB143" s="162">
        <v>3</v>
      </c>
      <c r="AC143" s="162">
        <v>3.7416</v>
      </c>
      <c r="AD143" s="162">
        <v>3</v>
      </c>
      <c r="AE143" s="162">
        <v>8.5</v>
      </c>
      <c r="AF143" s="162">
        <v>13</v>
      </c>
      <c r="AG143">
        <f t="shared" si="10"/>
        <v>331.5</v>
      </c>
      <c r="AH143">
        <v>4</v>
      </c>
      <c r="AI143" s="162" t="s">
        <v>577</v>
      </c>
      <c r="AJ143" s="162">
        <v>12</v>
      </c>
      <c r="AK143" s="162">
        <v>14.9664</v>
      </c>
      <c r="AL143" s="162">
        <v>16</v>
      </c>
      <c r="AM143" s="162">
        <v>10</v>
      </c>
      <c r="AN143" s="162">
        <v>11</v>
      </c>
      <c r="AO143">
        <f t="shared" si="11"/>
        <v>1760</v>
      </c>
      <c r="AP143" s="162" t="s">
        <v>429</v>
      </c>
      <c r="AQ143" s="162" t="s">
        <v>429</v>
      </c>
      <c r="AR143" s="162" t="s">
        <v>429</v>
      </c>
      <c r="AS143" s="162" t="s">
        <v>429</v>
      </c>
      <c r="AT143" s="162" t="s">
        <v>429</v>
      </c>
      <c r="AU143" s="162" t="s">
        <v>429</v>
      </c>
      <c r="AV143" s="162" t="s">
        <v>429</v>
      </c>
      <c r="AW143" t="str">
        <f t="shared" si="12"/>
        <v/>
      </c>
      <c r="AX143" s="162">
        <v>192</v>
      </c>
      <c r="AY143" s="162" t="s">
        <v>578</v>
      </c>
      <c r="AZ143" s="162">
        <v>576</v>
      </c>
      <c r="BA143" s="162">
        <v>718.38720000000001</v>
      </c>
      <c r="BB143" s="162">
        <v>4</v>
      </c>
      <c r="BC143" s="162">
        <v>48</v>
      </c>
      <c r="BD143" s="162">
        <v>48</v>
      </c>
      <c r="BE143" s="162">
        <v>40</v>
      </c>
      <c r="BF143" s="162">
        <v>49</v>
      </c>
      <c r="BG143">
        <f t="shared" si="13"/>
        <v>94080</v>
      </c>
    </row>
    <row r="144" spans="1:59" ht="15.75" customHeight="1">
      <c r="A144" s="157">
        <v>145114</v>
      </c>
      <c r="B144" s="158" t="s">
        <v>579</v>
      </c>
      <c r="C144" t="s">
        <v>580</v>
      </c>
      <c r="D144" t="s">
        <v>537</v>
      </c>
      <c r="E144" t="s">
        <v>430</v>
      </c>
      <c r="F144" t="s">
        <v>460</v>
      </c>
      <c r="G144" t="s">
        <v>494</v>
      </c>
      <c r="H144" t="s">
        <v>433</v>
      </c>
      <c r="I144" t="s">
        <v>434</v>
      </c>
      <c r="J144" t="s">
        <v>461</v>
      </c>
      <c r="K144" t="s">
        <v>561</v>
      </c>
      <c r="L144" t="s">
        <v>429</v>
      </c>
      <c r="M144" s="159">
        <v>56.78</v>
      </c>
      <c r="N144" s="159">
        <v>73.989999999999995</v>
      </c>
      <c r="O144" s="159" t="s">
        <v>429</v>
      </c>
      <c r="P144" s="159" t="s">
        <v>429</v>
      </c>
      <c r="Q144" s="159">
        <v>56.78</v>
      </c>
      <c r="R144" s="159">
        <v>73.989999999999995</v>
      </c>
      <c r="S144" s="159" t="s">
        <v>429</v>
      </c>
      <c r="T144" s="159" t="s">
        <v>429</v>
      </c>
      <c r="U144" s="160">
        <f t="shared" si="14"/>
        <v>0</v>
      </c>
      <c r="V144" s="139" t="s">
        <v>437</v>
      </c>
      <c r="W144" s="161">
        <v>56.78</v>
      </c>
      <c r="X144" t="s">
        <v>581</v>
      </c>
      <c r="Y144" t="s">
        <v>437</v>
      </c>
      <c r="Z144" t="s">
        <v>437</v>
      </c>
      <c r="AA144" s="162" t="s">
        <v>582</v>
      </c>
      <c r="AB144" s="162">
        <v>14</v>
      </c>
      <c r="AC144" s="162">
        <v>15.23531</v>
      </c>
      <c r="AD144" s="162">
        <v>4.25</v>
      </c>
      <c r="AE144" s="162">
        <v>15.75</v>
      </c>
      <c r="AF144" s="162">
        <v>23.5</v>
      </c>
      <c r="AG144">
        <f t="shared" si="10"/>
        <v>1573.03125</v>
      </c>
      <c r="AH144">
        <v>1</v>
      </c>
      <c r="AI144" s="162" t="s">
        <v>429</v>
      </c>
      <c r="AJ144" s="162" t="s">
        <v>429</v>
      </c>
      <c r="AK144" s="162" t="s">
        <v>429</v>
      </c>
      <c r="AL144" s="162" t="s">
        <v>429</v>
      </c>
      <c r="AM144" s="162" t="s">
        <v>429</v>
      </c>
      <c r="AN144" s="162" t="s">
        <v>429</v>
      </c>
      <c r="AO144" t="str">
        <f t="shared" si="11"/>
        <v/>
      </c>
      <c r="AP144" s="162" t="s">
        <v>429</v>
      </c>
      <c r="AQ144" s="162" t="s">
        <v>429</v>
      </c>
      <c r="AR144" s="162" t="s">
        <v>429</v>
      </c>
      <c r="AS144" s="162" t="s">
        <v>429</v>
      </c>
      <c r="AT144" s="162" t="s">
        <v>429</v>
      </c>
      <c r="AU144" s="162" t="s">
        <v>429</v>
      </c>
      <c r="AV144" s="162" t="s">
        <v>429</v>
      </c>
      <c r="AW144" t="str">
        <f t="shared" si="12"/>
        <v/>
      </c>
      <c r="AX144" s="162">
        <v>70</v>
      </c>
      <c r="AY144" s="162" t="s">
        <v>583</v>
      </c>
      <c r="AZ144" s="162">
        <v>980</v>
      </c>
      <c r="BA144" s="162">
        <v>1066.4717000000001</v>
      </c>
      <c r="BB144" s="162">
        <v>10</v>
      </c>
      <c r="BC144" s="162">
        <v>7</v>
      </c>
      <c r="BD144" s="162">
        <v>48</v>
      </c>
      <c r="BE144" s="162">
        <v>40</v>
      </c>
      <c r="BF144" s="162">
        <v>43.4</v>
      </c>
      <c r="BG144">
        <f t="shared" si="13"/>
        <v>83328</v>
      </c>
    </row>
    <row r="145" spans="1:59" ht="15.75" customHeight="1">
      <c r="A145" s="157">
        <v>145614</v>
      </c>
      <c r="B145" s="158" t="s">
        <v>584</v>
      </c>
      <c r="C145" t="s">
        <v>585</v>
      </c>
      <c r="D145" t="s">
        <v>537</v>
      </c>
      <c r="E145" t="s">
        <v>430</v>
      </c>
      <c r="F145" t="s">
        <v>460</v>
      </c>
      <c r="G145" t="s">
        <v>432</v>
      </c>
      <c r="H145" t="s">
        <v>433</v>
      </c>
      <c r="I145" t="s">
        <v>434</v>
      </c>
      <c r="J145" t="s">
        <v>461</v>
      </c>
      <c r="K145" t="s">
        <v>586</v>
      </c>
      <c r="L145" t="s">
        <v>429</v>
      </c>
      <c r="M145" s="159">
        <v>56.45</v>
      </c>
      <c r="N145" s="159">
        <v>65.989999999999995</v>
      </c>
      <c r="O145" s="159" t="s">
        <v>429</v>
      </c>
      <c r="P145" s="159" t="s">
        <v>429</v>
      </c>
      <c r="Q145" s="159">
        <v>56.45</v>
      </c>
      <c r="R145" s="159">
        <v>65.989999999999995</v>
      </c>
      <c r="S145" s="159" t="s">
        <v>429</v>
      </c>
      <c r="T145" s="159" t="s">
        <v>429</v>
      </c>
      <c r="U145" s="160">
        <f t="shared" si="14"/>
        <v>0</v>
      </c>
      <c r="V145" s="139" t="s">
        <v>437</v>
      </c>
      <c r="W145" s="161">
        <v>56.45</v>
      </c>
      <c r="X145" t="s">
        <v>587</v>
      </c>
      <c r="Y145" t="s">
        <v>437</v>
      </c>
      <c r="Z145" t="s">
        <v>437</v>
      </c>
      <c r="AA145" s="162" t="s">
        <v>588</v>
      </c>
      <c r="AB145" s="162">
        <v>14</v>
      </c>
      <c r="AC145" s="162">
        <v>15.23532</v>
      </c>
      <c r="AD145" s="162">
        <v>4.25</v>
      </c>
      <c r="AE145" s="162">
        <v>15.75</v>
      </c>
      <c r="AF145" s="162">
        <v>23.5</v>
      </c>
      <c r="AG145">
        <f t="shared" si="10"/>
        <v>1573.03125</v>
      </c>
      <c r="AH145">
        <v>1</v>
      </c>
      <c r="AI145" s="162" t="s">
        <v>429</v>
      </c>
      <c r="AJ145" s="162" t="s">
        <v>429</v>
      </c>
      <c r="AK145" s="162" t="s">
        <v>429</v>
      </c>
      <c r="AL145" s="162" t="s">
        <v>429</v>
      </c>
      <c r="AM145" s="162" t="s">
        <v>429</v>
      </c>
      <c r="AN145" s="162" t="s">
        <v>429</v>
      </c>
      <c r="AO145" t="str">
        <f t="shared" si="11"/>
        <v/>
      </c>
      <c r="AP145" s="162" t="s">
        <v>429</v>
      </c>
      <c r="AQ145" s="162" t="s">
        <v>429</v>
      </c>
      <c r="AR145" s="162" t="s">
        <v>429</v>
      </c>
      <c r="AS145" s="162" t="s">
        <v>429</v>
      </c>
      <c r="AT145" s="162" t="s">
        <v>429</v>
      </c>
      <c r="AU145" s="162" t="s">
        <v>429</v>
      </c>
      <c r="AV145" s="162" t="s">
        <v>429</v>
      </c>
      <c r="AW145" t="str">
        <f t="shared" si="12"/>
        <v/>
      </c>
      <c r="AX145" s="162">
        <v>70</v>
      </c>
      <c r="AY145" s="162" t="s">
        <v>589</v>
      </c>
      <c r="AZ145" s="162">
        <v>980</v>
      </c>
      <c r="BA145" s="162">
        <v>1066.4724000000001</v>
      </c>
      <c r="BB145" s="162">
        <v>10</v>
      </c>
      <c r="BC145" s="162">
        <v>7</v>
      </c>
      <c r="BD145" s="162">
        <v>48</v>
      </c>
      <c r="BE145" s="162">
        <v>40</v>
      </c>
      <c r="BF145" s="162">
        <v>43.4</v>
      </c>
      <c r="BG145">
        <f t="shared" si="13"/>
        <v>83328</v>
      </c>
    </row>
    <row r="146" spans="1:59" ht="15.75" customHeight="1">
      <c r="A146" s="157">
        <v>584207</v>
      </c>
      <c r="B146" s="158" t="s">
        <v>2699</v>
      </c>
      <c r="C146" t="s">
        <v>2700</v>
      </c>
      <c r="D146" t="s">
        <v>673</v>
      </c>
      <c r="E146" t="s">
        <v>430</v>
      </c>
      <c r="F146" t="s">
        <v>431</v>
      </c>
      <c r="G146" t="s">
        <v>432</v>
      </c>
      <c r="H146" t="s">
        <v>433</v>
      </c>
      <c r="I146" t="s">
        <v>434</v>
      </c>
      <c r="J146" t="s">
        <v>435</v>
      </c>
      <c r="K146" t="s">
        <v>1325</v>
      </c>
      <c r="L146" t="s">
        <v>429</v>
      </c>
      <c r="M146" s="159">
        <v>40.19</v>
      </c>
      <c r="N146" s="159">
        <v>59.99</v>
      </c>
      <c r="O146" s="159" t="s">
        <v>429</v>
      </c>
      <c r="P146" s="159" t="s">
        <v>429</v>
      </c>
      <c r="Q146" s="159">
        <v>40.19</v>
      </c>
      <c r="R146" s="159">
        <v>59.99</v>
      </c>
      <c r="S146" s="159" t="s">
        <v>429</v>
      </c>
      <c r="T146" s="159" t="s">
        <v>429</v>
      </c>
      <c r="U146" s="160">
        <f t="shared" si="14"/>
        <v>0</v>
      </c>
      <c r="V146" s="139" t="s">
        <v>437</v>
      </c>
      <c r="W146" s="161">
        <v>40.19</v>
      </c>
      <c r="X146" t="s">
        <v>2701</v>
      </c>
      <c r="Y146" t="s">
        <v>437</v>
      </c>
      <c r="Z146" t="s">
        <v>437</v>
      </c>
      <c r="AA146" s="162" t="s">
        <v>2702</v>
      </c>
      <c r="AB146" s="162">
        <v>7.7</v>
      </c>
      <c r="AC146" s="162">
        <v>8.58</v>
      </c>
      <c r="AD146" s="162">
        <v>5.5</v>
      </c>
      <c r="AE146" s="162">
        <v>10</v>
      </c>
      <c r="AF146" s="162">
        <v>18.5</v>
      </c>
      <c r="AG146">
        <f t="shared" si="10"/>
        <v>1017.5</v>
      </c>
      <c r="AH146">
        <v>1</v>
      </c>
      <c r="AI146" s="162" t="s">
        <v>429</v>
      </c>
      <c r="AJ146" s="162" t="s">
        <v>429</v>
      </c>
      <c r="AK146" s="162" t="s">
        <v>429</v>
      </c>
      <c r="AL146" s="162" t="s">
        <v>429</v>
      </c>
      <c r="AM146" s="162" t="s">
        <v>429</v>
      </c>
      <c r="AN146" s="162" t="s">
        <v>429</v>
      </c>
      <c r="AO146" t="str">
        <f t="shared" si="11"/>
        <v/>
      </c>
      <c r="AP146" s="162" t="s">
        <v>429</v>
      </c>
      <c r="AQ146" s="162" t="s">
        <v>429</v>
      </c>
      <c r="AR146" s="162" t="s">
        <v>429</v>
      </c>
      <c r="AS146" s="162" t="s">
        <v>429</v>
      </c>
      <c r="AT146" s="162" t="s">
        <v>429</v>
      </c>
      <c r="AU146" s="162" t="s">
        <v>429</v>
      </c>
      <c r="AV146" s="162" t="s">
        <v>429</v>
      </c>
      <c r="AW146" t="str">
        <f t="shared" si="12"/>
        <v/>
      </c>
      <c r="AX146" s="162">
        <v>120</v>
      </c>
      <c r="AY146" s="162" t="s">
        <v>2703</v>
      </c>
      <c r="AZ146" s="162">
        <v>924</v>
      </c>
      <c r="BA146" s="162">
        <v>1029.5999999999999</v>
      </c>
      <c r="BB146" s="162">
        <v>10</v>
      </c>
      <c r="BC146" s="162">
        <v>12</v>
      </c>
      <c r="BD146" s="162">
        <v>48</v>
      </c>
      <c r="BE146" s="162">
        <v>40</v>
      </c>
      <c r="BF146" s="162">
        <v>48</v>
      </c>
      <c r="BG146">
        <f t="shared" si="13"/>
        <v>92160</v>
      </c>
    </row>
    <row r="147" spans="1:59" ht="15.75" customHeight="1">
      <c r="A147" s="157">
        <v>584217</v>
      </c>
      <c r="B147" s="158" t="s">
        <v>2715</v>
      </c>
      <c r="C147" t="s">
        <v>2716</v>
      </c>
      <c r="D147" t="s">
        <v>621</v>
      </c>
      <c r="E147" t="s">
        <v>430</v>
      </c>
      <c r="F147" t="s">
        <v>431</v>
      </c>
      <c r="G147" t="s">
        <v>432</v>
      </c>
      <c r="H147" t="s">
        <v>433</v>
      </c>
      <c r="I147" t="s">
        <v>434</v>
      </c>
      <c r="J147" t="s">
        <v>435</v>
      </c>
      <c r="K147" t="s">
        <v>1325</v>
      </c>
      <c r="L147" t="s">
        <v>429</v>
      </c>
      <c r="M147" s="159">
        <v>72.44</v>
      </c>
      <c r="N147" s="159">
        <v>104.99</v>
      </c>
      <c r="O147" s="159" t="s">
        <v>429</v>
      </c>
      <c r="P147" s="159" t="s">
        <v>429</v>
      </c>
      <c r="Q147" s="159">
        <v>75.89</v>
      </c>
      <c r="R147" s="159">
        <v>109.99</v>
      </c>
      <c r="S147" s="159" t="s">
        <v>429</v>
      </c>
      <c r="T147" s="159" t="s">
        <v>429</v>
      </c>
      <c r="U147" s="160">
        <f t="shared" si="14"/>
        <v>4.7623583198399766E-2</v>
      </c>
      <c r="V147" s="139" t="s">
        <v>437</v>
      </c>
      <c r="W147" s="161">
        <v>75.89</v>
      </c>
      <c r="X147" t="s">
        <v>2717</v>
      </c>
      <c r="Y147" t="s">
        <v>437</v>
      </c>
      <c r="Z147" t="s">
        <v>437</v>
      </c>
      <c r="AA147" s="162" t="s">
        <v>2718</v>
      </c>
      <c r="AB147" s="162">
        <v>17.636980000000001</v>
      </c>
      <c r="AC147" s="162">
        <v>18.968160000000001</v>
      </c>
      <c r="AD147" s="162">
        <v>5</v>
      </c>
      <c r="AE147" s="162">
        <v>16.25</v>
      </c>
      <c r="AF147" s="162">
        <v>25</v>
      </c>
      <c r="AG147">
        <f t="shared" si="10"/>
        <v>2031.25</v>
      </c>
      <c r="AH147">
        <v>1</v>
      </c>
      <c r="AI147" s="162" t="s">
        <v>429</v>
      </c>
      <c r="AJ147" s="162" t="s">
        <v>429</v>
      </c>
      <c r="AK147" s="162" t="s">
        <v>429</v>
      </c>
      <c r="AL147" s="162" t="s">
        <v>429</v>
      </c>
      <c r="AM147" s="162" t="s">
        <v>429</v>
      </c>
      <c r="AN147" s="162" t="s">
        <v>429</v>
      </c>
      <c r="AO147" t="str">
        <f t="shared" si="11"/>
        <v/>
      </c>
      <c r="AP147" s="162" t="s">
        <v>429</v>
      </c>
      <c r="AQ147" s="162" t="s">
        <v>429</v>
      </c>
      <c r="AR147" s="162" t="s">
        <v>429</v>
      </c>
      <c r="AS147" s="162" t="s">
        <v>429</v>
      </c>
      <c r="AT147" s="162" t="s">
        <v>429</v>
      </c>
      <c r="AU147" s="162" t="s">
        <v>429</v>
      </c>
      <c r="AV147" s="162" t="s">
        <v>429</v>
      </c>
      <c r="AW147" t="str">
        <f t="shared" si="12"/>
        <v/>
      </c>
      <c r="AX147" s="162">
        <v>50</v>
      </c>
      <c r="AY147" s="162" t="s">
        <v>2719</v>
      </c>
      <c r="AZ147" s="162">
        <v>881.84900000000005</v>
      </c>
      <c r="BA147" s="162">
        <v>948.40800000000002</v>
      </c>
      <c r="BB147" s="162">
        <v>10</v>
      </c>
      <c r="BC147" s="162">
        <v>5</v>
      </c>
      <c r="BD147" s="162">
        <v>48</v>
      </c>
      <c r="BE147" s="162">
        <v>40</v>
      </c>
      <c r="BF147" s="162">
        <v>55.2</v>
      </c>
      <c r="BG147">
        <f t="shared" si="13"/>
        <v>105984</v>
      </c>
    </row>
    <row r="148" spans="1:59" ht="15.75" customHeight="1">
      <c r="A148" s="157">
        <v>800031</v>
      </c>
      <c r="B148" s="158" t="s">
        <v>3081</v>
      </c>
      <c r="C148" t="s">
        <v>3082</v>
      </c>
      <c r="D148" t="s">
        <v>3083</v>
      </c>
      <c r="E148" t="s">
        <v>430</v>
      </c>
      <c r="F148" t="s">
        <v>431</v>
      </c>
      <c r="G148" t="s">
        <v>432</v>
      </c>
      <c r="H148" t="s">
        <v>478</v>
      </c>
      <c r="I148" t="s">
        <v>2501</v>
      </c>
      <c r="J148" t="s">
        <v>435</v>
      </c>
      <c r="K148" t="s">
        <v>3076</v>
      </c>
      <c r="L148" t="s">
        <v>429</v>
      </c>
      <c r="M148" s="159">
        <v>7.58</v>
      </c>
      <c r="N148" s="159">
        <v>10.99</v>
      </c>
      <c r="O148" s="159">
        <v>45.480000000000004</v>
      </c>
      <c r="P148" s="159">
        <v>65.94</v>
      </c>
      <c r="Q148" s="159">
        <v>7.92</v>
      </c>
      <c r="R148" s="159">
        <v>11.49</v>
      </c>
      <c r="S148" s="159">
        <v>47.519999999999996</v>
      </c>
      <c r="T148" s="159">
        <v>68.94</v>
      </c>
      <c r="U148" s="160">
        <f t="shared" si="14"/>
        <v>4.5495905368516887E-2</v>
      </c>
      <c r="V148" s="139" t="s">
        <v>437</v>
      </c>
      <c r="W148" s="161">
        <v>7.92</v>
      </c>
      <c r="X148" t="s">
        <v>3084</v>
      </c>
      <c r="Y148" t="s">
        <v>437</v>
      </c>
      <c r="Z148" t="s">
        <v>437</v>
      </c>
      <c r="AA148" s="162" t="s">
        <v>3085</v>
      </c>
      <c r="AB148" s="162">
        <v>0.2</v>
      </c>
      <c r="AC148" s="162">
        <v>0.21</v>
      </c>
      <c r="AD148" s="162">
        <v>2</v>
      </c>
      <c r="AE148" s="162">
        <v>4.875</v>
      </c>
      <c r="AF148" s="162">
        <v>7.5</v>
      </c>
      <c r="AG148">
        <f t="shared" si="10"/>
        <v>73.125</v>
      </c>
      <c r="AH148">
        <v>6</v>
      </c>
      <c r="AI148" s="162" t="s">
        <v>3086</v>
      </c>
      <c r="AJ148" s="162">
        <v>1.2</v>
      </c>
      <c r="AK148" s="162">
        <v>1.26</v>
      </c>
      <c r="AL148" s="162">
        <v>8.375</v>
      </c>
      <c r="AM148" s="162">
        <v>7</v>
      </c>
      <c r="AN148" s="162">
        <v>5</v>
      </c>
      <c r="AO148">
        <f t="shared" si="11"/>
        <v>293.125</v>
      </c>
      <c r="AP148" s="162" t="s">
        <v>429</v>
      </c>
      <c r="AQ148" s="162" t="s">
        <v>429</v>
      </c>
      <c r="AR148" s="162" t="s">
        <v>429</v>
      </c>
      <c r="AS148" s="162" t="s">
        <v>429</v>
      </c>
      <c r="AT148" s="162" t="s">
        <v>429</v>
      </c>
      <c r="AU148" s="162" t="s">
        <v>429</v>
      </c>
      <c r="AV148" s="162" t="s">
        <v>429</v>
      </c>
      <c r="AW148" t="str">
        <f t="shared" si="12"/>
        <v/>
      </c>
      <c r="AX148" s="162">
        <v>1296</v>
      </c>
      <c r="AY148" s="162" t="s">
        <v>3087</v>
      </c>
      <c r="AZ148" s="162">
        <v>259.2</v>
      </c>
      <c r="BA148" s="162">
        <v>272.16000000000003</v>
      </c>
      <c r="BB148" s="162">
        <v>8</v>
      </c>
      <c r="BC148" s="162">
        <v>162</v>
      </c>
      <c r="BD148" s="162">
        <v>43.875</v>
      </c>
      <c r="BE148" s="162">
        <v>39.313000000000002</v>
      </c>
      <c r="BF148" s="162">
        <v>45</v>
      </c>
      <c r="BG148">
        <f t="shared" si="13"/>
        <v>77618.60437500001</v>
      </c>
    </row>
    <row r="149" spans="1:59" ht="15.75" customHeight="1">
      <c r="A149" s="157">
        <v>222230</v>
      </c>
      <c r="B149" s="158" t="s">
        <v>614</v>
      </c>
      <c r="C149" t="s">
        <v>615</v>
      </c>
      <c r="D149" t="s">
        <v>555</v>
      </c>
      <c r="E149" t="s">
        <v>430</v>
      </c>
      <c r="F149" t="s">
        <v>460</v>
      </c>
      <c r="G149" t="s">
        <v>432</v>
      </c>
      <c r="H149" t="s">
        <v>433</v>
      </c>
      <c r="I149" t="s">
        <v>434</v>
      </c>
      <c r="J149" t="s">
        <v>435</v>
      </c>
      <c r="K149" t="s">
        <v>462</v>
      </c>
      <c r="L149" t="s">
        <v>429</v>
      </c>
      <c r="M149" s="159">
        <v>92.7</v>
      </c>
      <c r="N149" s="159">
        <v>109.99</v>
      </c>
      <c r="O149" s="159" t="s">
        <v>429</v>
      </c>
      <c r="P149" s="159" t="s">
        <v>429</v>
      </c>
      <c r="Q149" s="159">
        <v>92.7</v>
      </c>
      <c r="R149" s="159">
        <v>109.99</v>
      </c>
      <c r="S149" s="159" t="s">
        <v>429</v>
      </c>
      <c r="T149" s="159" t="s">
        <v>429</v>
      </c>
      <c r="U149" s="160">
        <f t="shared" si="14"/>
        <v>0</v>
      </c>
      <c r="V149" s="139" t="s">
        <v>437</v>
      </c>
      <c r="W149" s="161">
        <v>92.7</v>
      </c>
      <c r="X149" t="s">
        <v>616</v>
      </c>
      <c r="Y149" t="s">
        <v>437</v>
      </c>
      <c r="Z149" t="s">
        <v>437</v>
      </c>
      <c r="AA149" s="162" t="s">
        <v>617</v>
      </c>
      <c r="AB149" s="162">
        <v>30.004899999999999</v>
      </c>
      <c r="AC149" s="162">
        <v>32.630000000000003</v>
      </c>
      <c r="AD149" s="162">
        <v>5.25</v>
      </c>
      <c r="AE149" s="162">
        <v>20</v>
      </c>
      <c r="AF149" s="162">
        <v>26</v>
      </c>
      <c r="AG149">
        <f t="shared" si="10"/>
        <v>2730</v>
      </c>
      <c r="AH149">
        <v>1</v>
      </c>
      <c r="AI149" s="162" t="s">
        <v>429</v>
      </c>
      <c r="AJ149" s="162" t="s">
        <v>429</v>
      </c>
      <c r="AK149" s="162" t="s">
        <v>429</v>
      </c>
      <c r="AL149" s="162" t="s">
        <v>429</v>
      </c>
      <c r="AM149" s="162" t="s">
        <v>429</v>
      </c>
      <c r="AN149" s="162" t="s">
        <v>429</v>
      </c>
      <c r="AO149" t="str">
        <f t="shared" si="11"/>
        <v/>
      </c>
      <c r="AP149" s="162" t="s">
        <v>429</v>
      </c>
      <c r="AQ149" s="162" t="s">
        <v>429</v>
      </c>
      <c r="AR149" s="162" t="s">
        <v>429</v>
      </c>
      <c r="AS149" s="162" t="s">
        <v>429</v>
      </c>
      <c r="AT149" s="162" t="s">
        <v>429</v>
      </c>
      <c r="AU149" s="162" t="s">
        <v>429</v>
      </c>
      <c r="AV149" s="162" t="s">
        <v>429</v>
      </c>
      <c r="AW149" t="str">
        <f t="shared" si="12"/>
        <v/>
      </c>
      <c r="AX149" s="162">
        <v>32</v>
      </c>
      <c r="AY149" s="162" t="s">
        <v>618</v>
      </c>
      <c r="AZ149" s="162">
        <v>960.15679999999998</v>
      </c>
      <c r="BA149" s="162">
        <v>1044.1600000000001</v>
      </c>
      <c r="BB149" s="162">
        <v>8</v>
      </c>
      <c r="BC149" s="162">
        <v>4</v>
      </c>
      <c r="BD149" s="162">
        <v>48</v>
      </c>
      <c r="BE149" s="162">
        <v>40.28</v>
      </c>
      <c r="BF149" s="162">
        <v>34</v>
      </c>
      <c r="BG149">
        <f t="shared" si="13"/>
        <v>65736.960000000006</v>
      </c>
    </row>
    <row r="150" spans="1:59" ht="15.75" customHeight="1">
      <c r="A150" s="157">
        <v>800075</v>
      </c>
      <c r="B150" s="158" t="s">
        <v>3088</v>
      </c>
      <c r="C150" t="s">
        <v>3089</v>
      </c>
      <c r="D150" t="s">
        <v>278</v>
      </c>
      <c r="E150" t="s">
        <v>430</v>
      </c>
      <c r="F150" t="s">
        <v>431</v>
      </c>
      <c r="G150" t="s">
        <v>432</v>
      </c>
      <c r="H150" t="s">
        <v>478</v>
      </c>
      <c r="I150" t="s">
        <v>2501</v>
      </c>
      <c r="J150" t="s">
        <v>435</v>
      </c>
      <c r="K150" t="s">
        <v>3076</v>
      </c>
      <c r="L150" t="s">
        <v>429</v>
      </c>
      <c r="M150" s="159">
        <v>8.27</v>
      </c>
      <c r="N150" s="159">
        <v>11.99</v>
      </c>
      <c r="O150" s="159">
        <v>49.62</v>
      </c>
      <c r="P150" s="159">
        <v>71.94</v>
      </c>
      <c r="Q150" s="159">
        <v>8.61</v>
      </c>
      <c r="R150" s="159">
        <v>12.49</v>
      </c>
      <c r="S150" s="159">
        <v>51.66</v>
      </c>
      <c r="T150" s="159">
        <v>74.94</v>
      </c>
      <c r="U150" s="160">
        <f t="shared" si="14"/>
        <v>4.1701417848206912E-2</v>
      </c>
      <c r="V150" s="139" t="s">
        <v>437</v>
      </c>
      <c r="W150" s="161">
        <v>8.61</v>
      </c>
      <c r="X150" t="s">
        <v>3090</v>
      </c>
      <c r="Y150" t="s">
        <v>437</v>
      </c>
      <c r="Z150" t="s">
        <v>437</v>
      </c>
      <c r="AA150" s="162" t="s">
        <v>3091</v>
      </c>
      <c r="AB150" s="162">
        <v>0.49375000000000002</v>
      </c>
      <c r="AC150" s="162">
        <v>0.50375000000000003</v>
      </c>
      <c r="AD150" s="162">
        <v>2.5</v>
      </c>
      <c r="AE150" s="162">
        <v>5.75</v>
      </c>
      <c r="AF150" s="162">
        <v>8.25</v>
      </c>
      <c r="AG150">
        <f t="shared" si="10"/>
        <v>118.59375</v>
      </c>
      <c r="AH150">
        <v>6</v>
      </c>
      <c r="AI150" s="162" t="s">
        <v>3092</v>
      </c>
      <c r="AJ150" s="162">
        <v>2.9624999999999999</v>
      </c>
      <c r="AK150" s="162">
        <v>3.0225</v>
      </c>
      <c r="AL150" s="162">
        <v>8.5</v>
      </c>
      <c r="AM150" s="162">
        <v>7.125</v>
      </c>
      <c r="AN150" s="162">
        <v>5.125</v>
      </c>
      <c r="AO150">
        <f t="shared" si="11"/>
        <v>310.3828125</v>
      </c>
      <c r="AP150" s="162" t="s">
        <v>429</v>
      </c>
      <c r="AQ150" s="162" t="s">
        <v>429</v>
      </c>
      <c r="AR150" s="162" t="s">
        <v>429</v>
      </c>
      <c r="AS150" s="162" t="s">
        <v>429</v>
      </c>
      <c r="AT150" s="162" t="s">
        <v>429</v>
      </c>
      <c r="AU150" s="162" t="s">
        <v>429</v>
      </c>
      <c r="AV150" s="162" t="s">
        <v>429</v>
      </c>
      <c r="AW150" t="str">
        <f t="shared" si="12"/>
        <v/>
      </c>
      <c r="AX150" s="162">
        <v>840</v>
      </c>
      <c r="AY150" s="162" t="s">
        <v>3093</v>
      </c>
      <c r="AZ150" s="162">
        <v>414.75</v>
      </c>
      <c r="BA150" s="162">
        <v>423.15</v>
      </c>
      <c r="BB150" s="162">
        <v>7</v>
      </c>
      <c r="BC150" s="162">
        <v>120</v>
      </c>
      <c r="BD150" s="162">
        <v>48.75</v>
      </c>
      <c r="BE150" s="162">
        <v>35.438000000000002</v>
      </c>
      <c r="BF150" s="162">
        <v>45.5</v>
      </c>
      <c r="BG150">
        <f t="shared" si="13"/>
        <v>78605.913750000007</v>
      </c>
    </row>
    <row r="151" spans="1:59" ht="15.75" customHeight="1">
      <c r="A151" s="157">
        <v>402136</v>
      </c>
      <c r="B151" s="158" t="s">
        <v>786</v>
      </c>
      <c r="C151" t="s">
        <v>787</v>
      </c>
      <c r="D151" t="s">
        <v>244</v>
      </c>
      <c r="E151" t="s">
        <v>430</v>
      </c>
      <c r="F151" t="s">
        <v>431</v>
      </c>
      <c r="G151" t="s">
        <v>432</v>
      </c>
      <c r="H151" t="s">
        <v>592</v>
      </c>
      <c r="I151" t="s">
        <v>758</v>
      </c>
      <c r="J151" t="s">
        <v>435</v>
      </c>
      <c r="K151" t="s">
        <v>241</v>
      </c>
      <c r="L151" t="s">
        <v>429</v>
      </c>
      <c r="M151" s="159">
        <v>3.32</v>
      </c>
      <c r="N151" s="159">
        <v>4.6899999999999995</v>
      </c>
      <c r="O151" s="159">
        <v>79.679999999999993</v>
      </c>
      <c r="P151" s="159">
        <v>112.55999999999999</v>
      </c>
      <c r="Q151" s="159">
        <v>3.46</v>
      </c>
      <c r="R151" s="159">
        <v>4.8899999999999997</v>
      </c>
      <c r="S151" s="159">
        <v>83.039999999999992</v>
      </c>
      <c r="T151" s="159">
        <v>117.35999999999999</v>
      </c>
      <c r="U151" s="160">
        <f t="shared" si="14"/>
        <v>4.2643923240938131E-2</v>
      </c>
      <c r="V151" s="139" t="s">
        <v>759</v>
      </c>
      <c r="W151" s="161">
        <v>83.039999999999992</v>
      </c>
      <c r="X151" t="s">
        <v>788</v>
      </c>
      <c r="Y151" t="s">
        <v>437</v>
      </c>
      <c r="Z151" t="s">
        <v>759</v>
      </c>
      <c r="AA151" s="162" t="s">
        <v>789</v>
      </c>
      <c r="AB151" s="162">
        <v>0.8125</v>
      </c>
      <c r="AC151" s="162">
        <v>0.87</v>
      </c>
      <c r="AD151" s="162">
        <v>2.75</v>
      </c>
      <c r="AE151" s="162">
        <v>2.75</v>
      </c>
      <c r="AF151" s="162">
        <v>4</v>
      </c>
      <c r="AG151">
        <f t="shared" si="10"/>
        <v>30.25</v>
      </c>
      <c r="AH151">
        <v>24</v>
      </c>
      <c r="AI151" s="162" t="s">
        <v>790</v>
      </c>
      <c r="AJ151" s="162">
        <v>19.5</v>
      </c>
      <c r="AK151" s="162">
        <v>20.88</v>
      </c>
      <c r="AL151" s="162">
        <v>12</v>
      </c>
      <c r="AM151" s="162">
        <v>9</v>
      </c>
      <c r="AN151" s="162">
        <v>8</v>
      </c>
      <c r="AO151">
        <f t="shared" si="11"/>
        <v>864</v>
      </c>
      <c r="AP151" s="162" t="s">
        <v>429</v>
      </c>
      <c r="AQ151" s="162" t="s">
        <v>429</v>
      </c>
      <c r="AR151" s="162" t="s">
        <v>429</v>
      </c>
      <c r="AS151" s="162" t="s">
        <v>429</v>
      </c>
      <c r="AT151" s="162" t="s">
        <v>429</v>
      </c>
      <c r="AU151" s="162" t="s">
        <v>429</v>
      </c>
      <c r="AV151" s="162" t="s">
        <v>429</v>
      </c>
      <c r="AW151" t="str">
        <f t="shared" si="12"/>
        <v/>
      </c>
      <c r="AX151" s="162">
        <v>2040</v>
      </c>
      <c r="AY151" s="162" t="s">
        <v>791</v>
      </c>
      <c r="AZ151" s="162">
        <v>1657.5</v>
      </c>
      <c r="BA151" s="162">
        <v>1774.8</v>
      </c>
      <c r="BB151" s="162">
        <v>5</v>
      </c>
      <c r="BC151" s="162">
        <v>408</v>
      </c>
      <c r="BD151" s="162">
        <v>49.25</v>
      </c>
      <c r="BE151" s="162">
        <v>39.5</v>
      </c>
      <c r="BF151" s="162">
        <v>45.5</v>
      </c>
      <c r="BG151">
        <f t="shared" si="13"/>
        <v>88514.5625</v>
      </c>
    </row>
    <row r="152" spans="1:59" ht="15.75" customHeight="1">
      <c r="A152" s="157">
        <v>420618</v>
      </c>
      <c r="B152" s="158" t="s">
        <v>977</v>
      </c>
      <c r="C152" t="s">
        <v>978</v>
      </c>
      <c r="D152" t="s">
        <v>621</v>
      </c>
      <c r="E152" t="s">
        <v>430</v>
      </c>
      <c r="F152" t="s">
        <v>431</v>
      </c>
      <c r="G152" t="s">
        <v>432</v>
      </c>
      <c r="H152" t="s">
        <v>433</v>
      </c>
      <c r="I152" t="s">
        <v>434</v>
      </c>
      <c r="J152" t="s">
        <v>435</v>
      </c>
      <c r="K152" t="s">
        <v>241</v>
      </c>
      <c r="L152" t="s">
        <v>429</v>
      </c>
      <c r="M152" s="159">
        <v>65.540000000000006</v>
      </c>
      <c r="N152" s="159">
        <v>94.99</v>
      </c>
      <c r="O152" s="159" t="s">
        <v>429</v>
      </c>
      <c r="P152" s="159" t="s">
        <v>429</v>
      </c>
      <c r="Q152" s="159">
        <v>68.989999999999995</v>
      </c>
      <c r="R152" s="159">
        <v>99.99</v>
      </c>
      <c r="S152" s="159" t="s">
        <v>429</v>
      </c>
      <c r="T152" s="159" t="s">
        <v>429</v>
      </c>
      <c r="U152" s="160">
        <f t="shared" si="14"/>
        <v>5.2637119696810286E-2</v>
      </c>
      <c r="V152" s="139" t="s">
        <v>437</v>
      </c>
      <c r="W152" s="161">
        <v>68.989999999999995</v>
      </c>
      <c r="X152" t="s">
        <v>979</v>
      </c>
      <c r="Y152" t="s">
        <v>437</v>
      </c>
      <c r="Z152" t="s">
        <v>437</v>
      </c>
      <c r="AA152" s="162" t="s">
        <v>980</v>
      </c>
      <c r="AB152" s="162">
        <v>17.600000000000001</v>
      </c>
      <c r="AC152" s="162">
        <v>19.489999999999998</v>
      </c>
      <c r="AD152" s="162">
        <v>5</v>
      </c>
      <c r="AE152" s="162">
        <v>15</v>
      </c>
      <c r="AF152" s="162">
        <v>27</v>
      </c>
      <c r="AG152">
        <f t="shared" si="10"/>
        <v>2025</v>
      </c>
      <c r="AH152">
        <v>1</v>
      </c>
      <c r="AI152" s="162" t="s">
        <v>429</v>
      </c>
      <c r="AJ152" s="162" t="s">
        <v>429</v>
      </c>
      <c r="AK152" s="162" t="s">
        <v>429</v>
      </c>
      <c r="AL152" s="162" t="s">
        <v>429</v>
      </c>
      <c r="AM152" s="162" t="s">
        <v>429</v>
      </c>
      <c r="AN152" s="162" t="s">
        <v>429</v>
      </c>
      <c r="AO152" t="str">
        <f t="shared" si="11"/>
        <v/>
      </c>
      <c r="AP152" s="162" t="s">
        <v>429</v>
      </c>
      <c r="AQ152" s="162" t="s">
        <v>429</v>
      </c>
      <c r="AR152" s="162" t="s">
        <v>429</v>
      </c>
      <c r="AS152" s="162" t="s">
        <v>429</v>
      </c>
      <c r="AT152" s="162" t="s">
        <v>429</v>
      </c>
      <c r="AU152" s="162" t="s">
        <v>429</v>
      </c>
      <c r="AV152" s="162" t="s">
        <v>429</v>
      </c>
      <c r="AW152" t="str">
        <f t="shared" si="12"/>
        <v/>
      </c>
      <c r="AX152" s="162">
        <v>50</v>
      </c>
      <c r="AY152" s="162" t="s">
        <v>981</v>
      </c>
      <c r="AZ152" s="162">
        <v>880</v>
      </c>
      <c r="BA152" s="162">
        <v>974.5</v>
      </c>
      <c r="BB152" s="162">
        <v>10</v>
      </c>
      <c r="BC152" s="162">
        <v>5</v>
      </c>
      <c r="BD152" s="162">
        <v>48</v>
      </c>
      <c r="BE152" s="162">
        <v>40.5</v>
      </c>
      <c r="BF152" s="162">
        <v>52</v>
      </c>
      <c r="BG152">
        <f t="shared" si="13"/>
        <v>101088</v>
      </c>
    </row>
    <row r="153" spans="1:59" ht="15.75" customHeight="1">
      <c r="A153" s="157">
        <v>249301</v>
      </c>
      <c r="B153" s="158" t="s">
        <v>644</v>
      </c>
      <c r="C153" t="s">
        <v>645</v>
      </c>
      <c r="D153" t="s">
        <v>646</v>
      </c>
      <c r="E153" t="s">
        <v>430</v>
      </c>
      <c r="F153" t="s">
        <v>431</v>
      </c>
      <c r="G153" t="s">
        <v>494</v>
      </c>
      <c r="H153" t="s">
        <v>433</v>
      </c>
      <c r="I153" t="s">
        <v>434</v>
      </c>
      <c r="J153" t="s">
        <v>435</v>
      </c>
      <c r="K153" t="s">
        <v>647</v>
      </c>
      <c r="L153" t="s">
        <v>429</v>
      </c>
      <c r="M153" s="159">
        <v>8.9600000000000009</v>
      </c>
      <c r="N153" s="159">
        <v>12.99</v>
      </c>
      <c r="O153" s="159">
        <v>125.44000000000001</v>
      </c>
      <c r="P153" s="159">
        <v>181.86</v>
      </c>
      <c r="Q153" s="159">
        <v>8.9600000000000009</v>
      </c>
      <c r="R153" s="159">
        <v>12.99</v>
      </c>
      <c r="S153" s="159">
        <v>125.44000000000001</v>
      </c>
      <c r="T153" s="159">
        <v>181.86</v>
      </c>
      <c r="U153" s="160">
        <f t="shared" si="14"/>
        <v>0</v>
      </c>
      <c r="V153" s="139" t="s">
        <v>437</v>
      </c>
      <c r="W153" s="161">
        <v>8.9600000000000009</v>
      </c>
      <c r="X153" t="s">
        <v>648</v>
      </c>
      <c r="Y153" t="s">
        <v>437</v>
      </c>
      <c r="Z153" t="s">
        <v>437</v>
      </c>
      <c r="AA153" s="162" t="s">
        <v>649</v>
      </c>
      <c r="AB153" s="162">
        <v>1.3</v>
      </c>
      <c r="AC153" s="162">
        <v>1.63201</v>
      </c>
      <c r="AD153" s="162">
        <v>7</v>
      </c>
      <c r="AE153" s="162">
        <v>3</v>
      </c>
      <c r="AF153" s="162">
        <v>12</v>
      </c>
      <c r="AG153">
        <f t="shared" si="10"/>
        <v>252</v>
      </c>
      <c r="AH153">
        <v>14</v>
      </c>
      <c r="AI153" s="162" t="s">
        <v>650</v>
      </c>
      <c r="AJ153" s="162">
        <v>18.2</v>
      </c>
      <c r="AK153" s="162">
        <v>22.848140000000001</v>
      </c>
      <c r="AL153" s="162">
        <v>19.07</v>
      </c>
      <c r="AM153" s="162">
        <v>11.9</v>
      </c>
      <c r="AN153" s="162">
        <v>14.06</v>
      </c>
      <c r="AO153">
        <f t="shared" si="11"/>
        <v>3190.6779800000004</v>
      </c>
      <c r="AP153" s="162" t="s">
        <v>429</v>
      </c>
      <c r="AQ153" s="162" t="s">
        <v>429</v>
      </c>
      <c r="AR153" s="162" t="s">
        <v>429</v>
      </c>
      <c r="AS153" s="162" t="s">
        <v>429</v>
      </c>
      <c r="AT153" s="162" t="s">
        <v>429</v>
      </c>
      <c r="AU153" s="162" t="s">
        <v>429</v>
      </c>
      <c r="AV153" s="162" t="s">
        <v>429</v>
      </c>
      <c r="AW153" t="str">
        <f t="shared" si="12"/>
        <v/>
      </c>
      <c r="AX153" s="162">
        <v>336</v>
      </c>
      <c r="AY153" s="162" t="s">
        <v>651</v>
      </c>
      <c r="AZ153" s="162">
        <v>436.8</v>
      </c>
      <c r="BA153" s="162">
        <v>548.35536000000002</v>
      </c>
      <c r="BB153" s="162">
        <v>3</v>
      </c>
      <c r="BC153" s="162">
        <v>112</v>
      </c>
      <c r="BD153" s="162">
        <v>48</v>
      </c>
      <c r="BE153" s="162">
        <v>40</v>
      </c>
      <c r="BF153" s="162">
        <v>49</v>
      </c>
      <c r="BG153">
        <f t="shared" si="13"/>
        <v>94080</v>
      </c>
    </row>
    <row r="154" spans="1:59" ht="15.75" customHeight="1">
      <c r="A154" s="157">
        <v>252403</v>
      </c>
      <c r="B154" s="158" t="s">
        <v>652</v>
      </c>
      <c r="C154" t="s">
        <v>653</v>
      </c>
      <c r="D154" t="s">
        <v>459</v>
      </c>
      <c r="E154" t="s">
        <v>430</v>
      </c>
      <c r="F154" t="s">
        <v>460</v>
      </c>
      <c r="G154" t="s">
        <v>494</v>
      </c>
      <c r="H154" t="s">
        <v>433</v>
      </c>
      <c r="I154" t="s">
        <v>434</v>
      </c>
      <c r="J154" t="s">
        <v>435</v>
      </c>
      <c r="K154" t="s">
        <v>654</v>
      </c>
      <c r="L154" t="s">
        <v>429</v>
      </c>
      <c r="M154" s="159">
        <v>22.23</v>
      </c>
      <c r="N154" s="159">
        <v>28.99</v>
      </c>
      <c r="O154" s="159">
        <v>88.92</v>
      </c>
      <c r="P154" s="159">
        <v>115.96</v>
      </c>
      <c r="Q154" s="159">
        <v>22.23</v>
      </c>
      <c r="R154" s="159">
        <v>28.99</v>
      </c>
      <c r="S154" s="159">
        <v>88.92</v>
      </c>
      <c r="T154" s="159">
        <v>115.96</v>
      </c>
      <c r="U154" s="160">
        <f t="shared" si="14"/>
        <v>0</v>
      </c>
      <c r="V154" s="139" t="s">
        <v>437</v>
      </c>
      <c r="W154" s="161">
        <v>22.23</v>
      </c>
      <c r="X154" t="s">
        <v>655</v>
      </c>
      <c r="Y154" t="s">
        <v>437</v>
      </c>
      <c r="Z154" t="s">
        <v>437</v>
      </c>
      <c r="AA154" s="162" t="s">
        <v>656</v>
      </c>
      <c r="AB154" s="162">
        <v>3</v>
      </c>
      <c r="AC154" s="162">
        <v>3.5650300000000001</v>
      </c>
      <c r="AD154" s="162">
        <v>3</v>
      </c>
      <c r="AE154" s="162">
        <v>8.5</v>
      </c>
      <c r="AF154" s="162">
        <v>13</v>
      </c>
      <c r="AG154">
        <f t="shared" si="10"/>
        <v>331.5</v>
      </c>
      <c r="AH154">
        <v>4</v>
      </c>
      <c r="AI154" s="162" t="s">
        <v>657</v>
      </c>
      <c r="AJ154" s="162">
        <v>12.08132</v>
      </c>
      <c r="AK154" s="162">
        <v>14.42276</v>
      </c>
      <c r="AL154" s="162">
        <v>16</v>
      </c>
      <c r="AM154" s="162">
        <v>10</v>
      </c>
      <c r="AN154" s="162">
        <v>11</v>
      </c>
      <c r="AO154">
        <f t="shared" si="11"/>
        <v>1760</v>
      </c>
      <c r="AP154" s="162" t="s">
        <v>429</v>
      </c>
      <c r="AQ154" s="162" t="s">
        <v>429</v>
      </c>
      <c r="AR154" s="162" t="s">
        <v>429</v>
      </c>
      <c r="AS154" s="162" t="s">
        <v>429</v>
      </c>
      <c r="AT154" s="162" t="s">
        <v>429</v>
      </c>
      <c r="AU154" s="162" t="s">
        <v>429</v>
      </c>
      <c r="AV154" s="162" t="s">
        <v>429</v>
      </c>
      <c r="AW154" t="str">
        <f t="shared" si="12"/>
        <v/>
      </c>
      <c r="AX154" s="162">
        <v>192</v>
      </c>
      <c r="AY154" s="162" t="s">
        <v>658</v>
      </c>
      <c r="AZ154" s="162">
        <v>579.90336000000002</v>
      </c>
      <c r="BA154" s="162">
        <v>692.29247999999995</v>
      </c>
      <c r="BB154" s="162">
        <v>4</v>
      </c>
      <c r="BC154" s="162">
        <v>48</v>
      </c>
      <c r="BD154" s="162">
        <v>48</v>
      </c>
      <c r="BE154" s="162">
        <v>40</v>
      </c>
      <c r="BF154" s="162">
        <v>49</v>
      </c>
      <c r="BG154">
        <f t="shared" si="13"/>
        <v>94080</v>
      </c>
    </row>
    <row r="155" spans="1:59" ht="15.75" customHeight="1">
      <c r="A155" s="157">
        <v>252406</v>
      </c>
      <c r="B155" s="158" t="s">
        <v>659</v>
      </c>
      <c r="C155" t="s">
        <v>660</v>
      </c>
      <c r="D155" t="s">
        <v>568</v>
      </c>
      <c r="E155" t="s">
        <v>430</v>
      </c>
      <c r="F155" t="s">
        <v>460</v>
      </c>
      <c r="G155" t="s">
        <v>494</v>
      </c>
      <c r="H155" t="s">
        <v>433</v>
      </c>
      <c r="I155" t="s">
        <v>434</v>
      </c>
      <c r="J155" t="s">
        <v>435</v>
      </c>
      <c r="K155" t="s">
        <v>654</v>
      </c>
      <c r="L155" t="s">
        <v>429</v>
      </c>
      <c r="M155" s="159">
        <v>33.520000000000003</v>
      </c>
      <c r="N155" s="159">
        <v>42.99</v>
      </c>
      <c r="O155" s="159">
        <v>134.08000000000001</v>
      </c>
      <c r="P155" s="159">
        <v>171.96</v>
      </c>
      <c r="Q155" s="159">
        <v>33.520000000000003</v>
      </c>
      <c r="R155" s="159">
        <v>42.99</v>
      </c>
      <c r="S155" s="159">
        <v>134.08000000000001</v>
      </c>
      <c r="T155" s="159">
        <v>171.96</v>
      </c>
      <c r="U155" s="160">
        <f t="shared" si="14"/>
        <v>0</v>
      </c>
      <c r="V155" s="139" t="s">
        <v>437</v>
      </c>
      <c r="W155" s="161">
        <v>33.520000000000003</v>
      </c>
      <c r="X155" t="s">
        <v>661</v>
      </c>
      <c r="Y155" t="s">
        <v>437</v>
      </c>
      <c r="Z155" t="s">
        <v>437</v>
      </c>
      <c r="AA155" s="162" t="s">
        <v>662</v>
      </c>
      <c r="AB155" s="162">
        <v>6</v>
      </c>
      <c r="AC155" s="162">
        <v>6.9649999999999999</v>
      </c>
      <c r="AD155" s="162">
        <v>4.5</v>
      </c>
      <c r="AE155" s="162">
        <v>11.25</v>
      </c>
      <c r="AF155" s="162">
        <v>16</v>
      </c>
      <c r="AG155">
        <f t="shared" si="10"/>
        <v>810</v>
      </c>
      <c r="AH155">
        <v>4</v>
      </c>
      <c r="AI155" s="162" t="s">
        <v>663</v>
      </c>
      <c r="AJ155" s="162">
        <v>24</v>
      </c>
      <c r="AK155" s="162">
        <v>27.86</v>
      </c>
      <c r="AL155" s="162">
        <v>20</v>
      </c>
      <c r="AM155" s="162">
        <v>12</v>
      </c>
      <c r="AN155" s="162">
        <v>14.5</v>
      </c>
      <c r="AO155">
        <f t="shared" si="11"/>
        <v>3480</v>
      </c>
      <c r="AP155" s="162" t="s">
        <v>429</v>
      </c>
      <c r="AQ155" s="162" t="s">
        <v>429</v>
      </c>
      <c r="AR155" s="162" t="s">
        <v>429</v>
      </c>
      <c r="AS155" s="162" t="s">
        <v>429</v>
      </c>
      <c r="AT155" s="162" t="s">
        <v>429</v>
      </c>
      <c r="AU155" s="162" t="s">
        <v>429</v>
      </c>
      <c r="AV155" s="162" t="s">
        <v>429</v>
      </c>
      <c r="AW155" t="str">
        <f t="shared" si="12"/>
        <v/>
      </c>
      <c r="AX155" s="162">
        <v>96</v>
      </c>
      <c r="AY155" s="162" t="s">
        <v>664</v>
      </c>
      <c r="AZ155" s="162">
        <v>577.78751999999997</v>
      </c>
      <c r="BA155" s="162">
        <v>672.21407999999997</v>
      </c>
      <c r="BB155" s="162">
        <v>3</v>
      </c>
      <c r="BC155" s="162">
        <v>32</v>
      </c>
      <c r="BD155" s="162">
        <v>48</v>
      </c>
      <c r="BE155" s="162">
        <v>40</v>
      </c>
      <c r="BF155" s="162">
        <v>49</v>
      </c>
      <c r="BG155">
        <f t="shared" si="13"/>
        <v>94080</v>
      </c>
    </row>
    <row r="156" spans="1:59" ht="15.75" customHeight="1">
      <c r="A156" s="157">
        <v>426025</v>
      </c>
      <c r="B156" s="158" t="s">
        <v>1081</v>
      </c>
      <c r="C156" t="s">
        <v>1082</v>
      </c>
      <c r="D156" t="s">
        <v>1083</v>
      </c>
      <c r="E156" t="s">
        <v>430</v>
      </c>
      <c r="F156" t="s">
        <v>431</v>
      </c>
      <c r="G156" t="s">
        <v>432</v>
      </c>
      <c r="H156" t="s">
        <v>433</v>
      </c>
      <c r="I156" t="s">
        <v>434</v>
      </c>
      <c r="J156" t="s">
        <v>435</v>
      </c>
      <c r="K156" t="s">
        <v>241</v>
      </c>
      <c r="L156" t="s">
        <v>429</v>
      </c>
      <c r="M156" s="159">
        <v>77.27</v>
      </c>
      <c r="N156" s="159">
        <v>111.99</v>
      </c>
      <c r="O156" s="159" t="s">
        <v>429</v>
      </c>
      <c r="P156" s="159" t="s">
        <v>429</v>
      </c>
      <c r="Q156" s="159">
        <v>81.41</v>
      </c>
      <c r="R156" s="159">
        <v>117.99</v>
      </c>
      <c r="S156" s="159" t="s">
        <v>429</v>
      </c>
      <c r="T156" s="159" t="s">
        <v>429</v>
      </c>
      <c r="U156" s="160">
        <f t="shared" si="14"/>
        <v>5.3576212161800196E-2</v>
      </c>
      <c r="V156" s="139" t="s">
        <v>437</v>
      </c>
      <c r="W156" s="161">
        <v>81.41</v>
      </c>
      <c r="X156" t="s">
        <v>1084</v>
      </c>
      <c r="Y156" t="s">
        <v>437</v>
      </c>
      <c r="Z156" t="s">
        <v>437</v>
      </c>
      <c r="AA156" s="162" t="s">
        <v>1085</v>
      </c>
      <c r="AB156" s="162">
        <v>25.3</v>
      </c>
      <c r="AC156" s="162">
        <v>28.23</v>
      </c>
      <c r="AD156" s="162">
        <v>5.5</v>
      </c>
      <c r="AE156" s="162">
        <v>16</v>
      </c>
      <c r="AF156" s="162">
        <v>26</v>
      </c>
      <c r="AG156">
        <f t="shared" si="10"/>
        <v>2288</v>
      </c>
      <c r="AH156">
        <v>1</v>
      </c>
      <c r="AI156" s="162" t="s">
        <v>429</v>
      </c>
      <c r="AJ156" s="162" t="s">
        <v>429</v>
      </c>
      <c r="AK156" s="162" t="s">
        <v>429</v>
      </c>
      <c r="AL156" s="162" t="s">
        <v>429</v>
      </c>
      <c r="AM156" s="162" t="s">
        <v>429</v>
      </c>
      <c r="AN156" s="162" t="s">
        <v>429</v>
      </c>
      <c r="AO156" t="str">
        <f t="shared" si="11"/>
        <v/>
      </c>
      <c r="AP156" s="162" t="s">
        <v>429</v>
      </c>
      <c r="AQ156" s="162" t="s">
        <v>429</v>
      </c>
      <c r="AR156" s="162" t="s">
        <v>429</v>
      </c>
      <c r="AS156" s="162" t="s">
        <v>429</v>
      </c>
      <c r="AT156" s="162" t="s">
        <v>429</v>
      </c>
      <c r="AU156" s="162" t="s">
        <v>429</v>
      </c>
      <c r="AV156" s="162" t="s">
        <v>429</v>
      </c>
      <c r="AW156" t="str">
        <f t="shared" si="12"/>
        <v/>
      </c>
      <c r="AX156" s="162">
        <v>32</v>
      </c>
      <c r="AY156" s="162" t="s">
        <v>1086</v>
      </c>
      <c r="AZ156" s="162">
        <v>809.6</v>
      </c>
      <c r="BA156" s="162">
        <v>903.36</v>
      </c>
      <c r="BB156" s="162">
        <v>8</v>
      </c>
      <c r="BC156" s="162">
        <v>4</v>
      </c>
      <c r="BD156" s="162">
        <v>48</v>
      </c>
      <c r="BE156" s="162">
        <v>40</v>
      </c>
      <c r="BF156" s="162">
        <v>39.5</v>
      </c>
      <c r="BG156">
        <f t="shared" si="13"/>
        <v>75840</v>
      </c>
    </row>
    <row r="157" spans="1:59" ht="15.75" customHeight="1">
      <c r="A157" s="157">
        <v>426066</v>
      </c>
      <c r="B157" s="158" t="s">
        <v>1087</v>
      </c>
      <c r="C157" t="s">
        <v>1088</v>
      </c>
      <c r="D157" t="s">
        <v>628</v>
      </c>
      <c r="E157" t="s">
        <v>430</v>
      </c>
      <c r="F157" t="s">
        <v>431</v>
      </c>
      <c r="G157" t="s">
        <v>432</v>
      </c>
      <c r="H157" t="s">
        <v>433</v>
      </c>
      <c r="I157" t="s">
        <v>434</v>
      </c>
      <c r="J157" t="s">
        <v>435</v>
      </c>
      <c r="K157" t="s">
        <v>241</v>
      </c>
      <c r="L157" t="s">
        <v>429</v>
      </c>
      <c r="M157" s="159">
        <v>28.13</v>
      </c>
      <c r="N157" s="159">
        <v>41.99</v>
      </c>
      <c r="O157" s="159" t="s">
        <v>429</v>
      </c>
      <c r="P157" s="159" t="s">
        <v>429</v>
      </c>
      <c r="Q157" s="159">
        <v>28.13</v>
      </c>
      <c r="R157" s="159">
        <v>41.99</v>
      </c>
      <c r="S157" s="159" t="s">
        <v>429</v>
      </c>
      <c r="T157" s="159" t="s">
        <v>429</v>
      </c>
      <c r="U157" s="160">
        <f t="shared" si="14"/>
        <v>0</v>
      </c>
      <c r="V157" s="139" t="s">
        <v>437</v>
      </c>
      <c r="W157" s="161">
        <v>28.13</v>
      </c>
      <c r="X157" t="s">
        <v>1089</v>
      </c>
      <c r="Y157" t="s">
        <v>437</v>
      </c>
      <c r="Z157" t="s">
        <v>437</v>
      </c>
      <c r="AA157" s="162" t="s">
        <v>1090</v>
      </c>
      <c r="AB157" s="162">
        <v>6.6</v>
      </c>
      <c r="AC157" s="162">
        <v>7.48</v>
      </c>
      <c r="AD157" s="162">
        <v>5.25</v>
      </c>
      <c r="AE157" s="162">
        <v>10</v>
      </c>
      <c r="AF157" s="162">
        <v>19</v>
      </c>
      <c r="AG157">
        <f t="shared" si="10"/>
        <v>997.5</v>
      </c>
      <c r="AH157">
        <v>1</v>
      </c>
      <c r="AI157" s="162" t="s">
        <v>429</v>
      </c>
      <c r="AJ157" s="162" t="s">
        <v>429</v>
      </c>
      <c r="AK157" s="162" t="s">
        <v>429</v>
      </c>
      <c r="AL157" s="162" t="s">
        <v>429</v>
      </c>
      <c r="AM157" s="162" t="s">
        <v>429</v>
      </c>
      <c r="AN157" s="162" t="s">
        <v>429</v>
      </c>
      <c r="AO157" t="str">
        <f t="shared" si="11"/>
        <v/>
      </c>
      <c r="AP157" s="162" t="s">
        <v>429</v>
      </c>
      <c r="AQ157" s="162" t="s">
        <v>429</v>
      </c>
      <c r="AR157" s="162" t="s">
        <v>429</v>
      </c>
      <c r="AS157" s="162" t="s">
        <v>429</v>
      </c>
      <c r="AT157" s="162" t="s">
        <v>429</v>
      </c>
      <c r="AU157" s="162" t="s">
        <v>429</v>
      </c>
      <c r="AV157" s="162" t="s">
        <v>429</v>
      </c>
      <c r="AW157" t="str">
        <f t="shared" si="12"/>
        <v/>
      </c>
      <c r="AX157" s="162">
        <v>120</v>
      </c>
      <c r="AY157" s="162" t="s">
        <v>1091</v>
      </c>
      <c r="AZ157" s="162">
        <v>792</v>
      </c>
      <c r="BA157" s="162">
        <v>897.6</v>
      </c>
      <c r="BB157" s="162">
        <v>10</v>
      </c>
      <c r="BC157" s="162">
        <v>12</v>
      </c>
      <c r="BD157" s="162">
        <v>48</v>
      </c>
      <c r="BE157" s="162">
        <v>40</v>
      </c>
      <c r="BF157" s="162">
        <v>47</v>
      </c>
      <c r="BG157">
        <f t="shared" si="13"/>
        <v>90240</v>
      </c>
    </row>
    <row r="158" spans="1:59" ht="15.75" customHeight="1">
      <c r="A158" s="157">
        <v>47723</v>
      </c>
      <c r="B158" s="158" t="s">
        <v>1695</v>
      </c>
      <c r="C158" t="s">
        <v>1696</v>
      </c>
      <c r="D158" t="s">
        <v>244</v>
      </c>
      <c r="E158" t="s">
        <v>430</v>
      </c>
      <c r="F158" t="s">
        <v>431</v>
      </c>
      <c r="G158" t="s">
        <v>432</v>
      </c>
      <c r="H158" t="s">
        <v>592</v>
      </c>
      <c r="I158" t="s">
        <v>758</v>
      </c>
      <c r="J158" t="s">
        <v>435</v>
      </c>
      <c r="K158" t="s">
        <v>241</v>
      </c>
      <c r="L158" t="s">
        <v>429</v>
      </c>
      <c r="M158" s="159">
        <v>3.32</v>
      </c>
      <c r="N158" s="159">
        <v>4.6899999999999995</v>
      </c>
      <c r="O158" s="159">
        <v>79.679999999999993</v>
      </c>
      <c r="P158" s="159">
        <v>112.55999999999999</v>
      </c>
      <c r="Q158" s="159">
        <v>3.46</v>
      </c>
      <c r="R158" s="159">
        <v>4.8899999999999997</v>
      </c>
      <c r="S158" s="159">
        <v>83.039999999999992</v>
      </c>
      <c r="T158" s="159">
        <v>117.35999999999999</v>
      </c>
      <c r="U158" s="160">
        <f t="shared" si="14"/>
        <v>4.2643923240938131E-2</v>
      </c>
      <c r="V158" s="139" t="s">
        <v>759</v>
      </c>
      <c r="W158" s="161">
        <v>83.039999999999992</v>
      </c>
      <c r="X158" t="s">
        <v>1697</v>
      </c>
      <c r="Y158" t="s">
        <v>437</v>
      </c>
      <c r="Z158" t="s">
        <v>759</v>
      </c>
      <c r="AA158" s="162" t="s">
        <v>1698</v>
      </c>
      <c r="AB158" s="162">
        <v>0.84877000000000002</v>
      </c>
      <c r="AC158" s="162">
        <v>0.90627000000000002</v>
      </c>
      <c r="AD158" s="162">
        <v>2.75</v>
      </c>
      <c r="AE158" s="162">
        <v>2.75</v>
      </c>
      <c r="AF158" s="162">
        <v>4</v>
      </c>
      <c r="AG158">
        <f t="shared" si="10"/>
        <v>30.25</v>
      </c>
      <c r="AH158">
        <v>24</v>
      </c>
      <c r="AI158" s="162" t="s">
        <v>1699</v>
      </c>
      <c r="AJ158" s="162">
        <v>20.370480000000001</v>
      </c>
      <c r="AK158" s="162">
        <v>21.75048</v>
      </c>
      <c r="AL158" s="162">
        <v>12</v>
      </c>
      <c r="AM158" s="162">
        <v>9</v>
      </c>
      <c r="AN158" s="162">
        <v>8</v>
      </c>
      <c r="AO158">
        <f t="shared" si="11"/>
        <v>864</v>
      </c>
      <c r="AP158" s="162" t="s">
        <v>429</v>
      </c>
      <c r="AQ158" s="162" t="s">
        <v>429</v>
      </c>
      <c r="AR158" s="162" t="s">
        <v>429</v>
      </c>
      <c r="AS158" s="162" t="s">
        <v>429</v>
      </c>
      <c r="AT158" s="162" t="s">
        <v>429</v>
      </c>
      <c r="AU158" s="162" t="s">
        <v>429</v>
      </c>
      <c r="AV158" s="162" t="s">
        <v>429</v>
      </c>
      <c r="AW158" t="str">
        <f t="shared" si="12"/>
        <v/>
      </c>
      <c r="AX158" s="162">
        <v>2040</v>
      </c>
      <c r="AY158" s="162" t="s">
        <v>1700</v>
      </c>
      <c r="AZ158" s="162">
        <v>1731.4908</v>
      </c>
      <c r="BA158" s="162">
        <v>1848.7908</v>
      </c>
      <c r="BB158" s="162">
        <v>5</v>
      </c>
      <c r="BC158" s="162">
        <v>408</v>
      </c>
      <c r="BD158" s="162">
        <v>49.25</v>
      </c>
      <c r="BE158" s="162">
        <v>39.5</v>
      </c>
      <c r="BF158" s="162">
        <v>48.5</v>
      </c>
      <c r="BG158">
        <f t="shared" si="13"/>
        <v>94350.6875</v>
      </c>
    </row>
    <row r="159" spans="1:59" ht="15.75" customHeight="1">
      <c r="A159" s="157">
        <v>47755</v>
      </c>
      <c r="B159" s="158" t="s">
        <v>1715</v>
      </c>
      <c r="C159" t="s">
        <v>1716</v>
      </c>
      <c r="D159" t="s">
        <v>117</v>
      </c>
      <c r="E159" t="s">
        <v>430</v>
      </c>
      <c r="F159" t="s">
        <v>431</v>
      </c>
      <c r="G159" t="s">
        <v>432</v>
      </c>
      <c r="H159" t="s">
        <v>592</v>
      </c>
      <c r="I159" t="s">
        <v>758</v>
      </c>
      <c r="J159" t="s">
        <v>435</v>
      </c>
      <c r="K159" t="s">
        <v>241</v>
      </c>
      <c r="L159" t="s">
        <v>429</v>
      </c>
      <c r="M159" s="159">
        <v>3.61</v>
      </c>
      <c r="N159" s="159">
        <v>5.09</v>
      </c>
      <c r="O159" s="159">
        <v>86.64</v>
      </c>
      <c r="P159" s="159">
        <v>122.16</v>
      </c>
      <c r="Q159" s="159">
        <v>3.75</v>
      </c>
      <c r="R159" s="159">
        <v>5.29</v>
      </c>
      <c r="S159" s="159">
        <v>90</v>
      </c>
      <c r="T159" s="159">
        <v>126.96000000000001</v>
      </c>
      <c r="U159" s="160">
        <f t="shared" si="14"/>
        <v>3.9292730844793677E-2</v>
      </c>
      <c r="V159" s="139" t="s">
        <v>759</v>
      </c>
      <c r="W159" s="161">
        <v>90</v>
      </c>
      <c r="X159" t="s">
        <v>1717</v>
      </c>
      <c r="Y159" t="s">
        <v>437</v>
      </c>
      <c r="Z159" t="s">
        <v>759</v>
      </c>
      <c r="AA159" s="162" t="s">
        <v>1718</v>
      </c>
      <c r="AB159" s="162">
        <v>0.84877000000000002</v>
      </c>
      <c r="AC159" s="162">
        <v>0.90627000000000002</v>
      </c>
      <c r="AD159" s="162">
        <v>2.75</v>
      </c>
      <c r="AE159" s="162">
        <v>2.75</v>
      </c>
      <c r="AF159" s="162">
        <v>4</v>
      </c>
      <c r="AG159">
        <f t="shared" si="10"/>
        <v>30.25</v>
      </c>
      <c r="AH159">
        <v>24</v>
      </c>
      <c r="AI159" s="162" t="s">
        <v>1719</v>
      </c>
      <c r="AJ159" s="162">
        <v>20.370480000000001</v>
      </c>
      <c r="AK159" s="162">
        <v>21.75048</v>
      </c>
      <c r="AL159" s="162">
        <v>12</v>
      </c>
      <c r="AM159" s="162">
        <v>9</v>
      </c>
      <c r="AN159" s="162">
        <v>8</v>
      </c>
      <c r="AO159">
        <f t="shared" si="11"/>
        <v>864</v>
      </c>
      <c r="AP159" s="162" t="s">
        <v>429</v>
      </c>
      <c r="AQ159" s="162" t="s">
        <v>429</v>
      </c>
      <c r="AR159" s="162" t="s">
        <v>429</v>
      </c>
      <c r="AS159" s="162" t="s">
        <v>429</v>
      </c>
      <c r="AT159" s="162" t="s">
        <v>429</v>
      </c>
      <c r="AU159" s="162" t="s">
        <v>429</v>
      </c>
      <c r="AV159" s="162" t="s">
        <v>429</v>
      </c>
      <c r="AW159" t="str">
        <f t="shared" si="12"/>
        <v/>
      </c>
      <c r="AX159" s="162">
        <v>2040</v>
      </c>
      <c r="AY159" s="162" t="s">
        <v>1720</v>
      </c>
      <c r="AZ159" s="162">
        <v>1731.4908</v>
      </c>
      <c r="BA159" s="162">
        <v>1848.7908</v>
      </c>
      <c r="BB159" s="162">
        <v>5</v>
      </c>
      <c r="BC159" s="162">
        <v>408</v>
      </c>
      <c r="BD159" s="162">
        <v>49.25</v>
      </c>
      <c r="BE159" s="162">
        <v>39.5</v>
      </c>
      <c r="BF159" s="162">
        <v>48.5</v>
      </c>
      <c r="BG159">
        <f t="shared" si="13"/>
        <v>94350.6875</v>
      </c>
    </row>
    <row r="160" spans="1:59" ht="15.75" customHeight="1">
      <c r="A160" s="157">
        <v>479418</v>
      </c>
      <c r="B160" s="158" t="s">
        <v>1762</v>
      </c>
      <c r="C160" t="s">
        <v>1763</v>
      </c>
      <c r="D160" t="s">
        <v>1764</v>
      </c>
      <c r="E160" t="s">
        <v>430</v>
      </c>
      <c r="F160" t="s">
        <v>431</v>
      </c>
      <c r="G160" t="s">
        <v>432</v>
      </c>
      <c r="H160" t="s">
        <v>433</v>
      </c>
      <c r="I160" t="s">
        <v>434</v>
      </c>
      <c r="J160" t="s">
        <v>435</v>
      </c>
      <c r="K160" t="s">
        <v>241</v>
      </c>
      <c r="L160" t="s">
        <v>429</v>
      </c>
      <c r="M160" s="159">
        <v>65.540000000000006</v>
      </c>
      <c r="N160" s="159">
        <v>94.99</v>
      </c>
      <c r="O160" s="159" t="s">
        <v>429</v>
      </c>
      <c r="P160" s="159" t="s">
        <v>429</v>
      </c>
      <c r="Q160" s="159">
        <v>68.989999999999995</v>
      </c>
      <c r="R160" s="159">
        <v>99.99</v>
      </c>
      <c r="S160" s="159" t="s">
        <v>429</v>
      </c>
      <c r="T160" s="159" t="s">
        <v>429</v>
      </c>
      <c r="U160" s="160">
        <f t="shared" si="14"/>
        <v>5.2637119696810286E-2</v>
      </c>
      <c r="V160" s="139" t="s">
        <v>437</v>
      </c>
      <c r="W160" s="161">
        <v>68.989999999999995</v>
      </c>
      <c r="X160" t="s">
        <v>1765</v>
      </c>
      <c r="Y160" t="s">
        <v>437</v>
      </c>
      <c r="Z160" t="s">
        <v>437</v>
      </c>
      <c r="AA160" s="162" t="s">
        <v>1766</v>
      </c>
      <c r="AB160" s="162">
        <v>18</v>
      </c>
      <c r="AC160" s="162">
        <v>19.46</v>
      </c>
      <c r="AD160" s="162">
        <v>4.25</v>
      </c>
      <c r="AE160" s="162">
        <v>15.5</v>
      </c>
      <c r="AF160" s="162">
        <v>25.5</v>
      </c>
      <c r="AG160">
        <f t="shared" si="10"/>
        <v>1679.8125</v>
      </c>
      <c r="AH160">
        <v>1</v>
      </c>
      <c r="AI160" s="162" t="s">
        <v>429</v>
      </c>
      <c r="AJ160" s="162" t="s">
        <v>429</v>
      </c>
      <c r="AK160" s="162" t="s">
        <v>429</v>
      </c>
      <c r="AL160" s="162" t="s">
        <v>429</v>
      </c>
      <c r="AM160" s="162" t="s">
        <v>429</v>
      </c>
      <c r="AN160" s="162" t="s">
        <v>429</v>
      </c>
      <c r="AO160" t="str">
        <f t="shared" si="11"/>
        <v/>
      </c>
      <c r="AP160" s="162" t="s">
        <v>429</v>
      </c>
      <c r="AQ160" s="162" t="s">
        <v>429</v>
      </c>
      <c r="AR160" s="162" t="s">
        <v>429</v>
      </c>
      <c r="AS160" s="162" t="s">
        <v>429</v>
      </c>
      <c r="AT160" s="162" t="s">
        <v>429</v>
      </c>
      <c r="AU160" s="162" t="s">
        <v>429</v>
      </c>
      <c r="AV160" s="162" t="s">
        <v>429</v>
      </c>
      <c r="AW160" t="str">
        <f t="shared" si="12"/>
        <v/>
      </c>
      <c r="AX160" s="162">
        <v>60</v>
      </c>
      <c r="AY160" s="162" t="s">
        <v>1767</v>
      </c>
      <c r="AZ160" s="162">
        <v>1080</v>
      </c>
      <c r="BA160" s="162">
        <v>1167.5999999999999</v>
      </c>
      <c r="BB160" s="162">
        <v>12</v>
      </c>
      <c r="BC160" s="162">
        <v>5</v>
      </c>
      <c r="BD160" s="162">
        <v>48</v>
      </c>
      <c r="BE160" s="162">
        <v>40</v>
      </c>
      <c r="BF160" s="162">
        <v>40.5</v>
      </c>
      <c r="BG160">
        <f t="shared" si="13"/>
        <v>77760</v>
      </c>
    </row>
    <row r="161" spans="1:59" ht="15.75" customHeight="1">
      <c r="A161" s="157">
        <v>488218</v>
      </c>
      <c r="B161" s="158" t="s">
        <v>1878</v>
      </c>
      <c r="C161" t="s">
        <v>1879</v>
      </c>
      <c r="D161" t="s">
        <v>621</v>
      </c>
      <c r="E161" t="s">
        <v>430</v>
      </c>
      <c r="F161" t="s">
        <v>431</v>
      </c>
      <c r="G161" t="s">
        <v>432</v>
      </c>
      <c r="H161" t="s">
        <v>433</v>
      </c>
      <c r="I161" t="s">
        <v>434</v>
      </c>
      <c r="J161" t="s">
        <v>435</v>
      </c>
      <c r="K161" t="s">
        <v>241</v>
      </c>
      <c r="L161" t="s">
        <v>429</v>
      </c>
      <c r="M161" s="159">
        <v>68.3</v>
      </c>
      <c r="N161" s="159">
        <v>98.99</v>
      </c>
      <c r="O161" s="159" t="s">
        <v>429</v>
      </c>
      <c r="P161" s="159" t="s">
        <v>429</v>
      </c>
      <c r="Q161" s="159">
        <v>72.44</v>
      </c>
      <c r="R161" s="159">
        <v>104.99</v>
      </c>
      <c r="S161" s="159" t="s">
        <v>429</v>
      </c>
      <c r="T161" s="159" t="s">
        <v>429</v>
      </c>
      <c r="U161" s="160">
        <f t="shared" si="14"/>
        <v>6.06121830487929E-2</v>
      </c>
      <c r="V161" s="139" t="s">
        <v>437</v>
      </c>
      <c r="W161" s="161">
        <v>72.44</v>
      </c>
      <c r="X161" t="s">
        <v>1880</v>
      </c>
      <c r="Y161" t="s">
        <v>437</v>
      </c>
      <c r="Z161" t="s">
        <v>437</v>
      </c>
      <c r="AA161" s="162" t="s">
        <v>1881</v>
      </c>
      <c r="AB161" s="162">
        <v>17.600000000000001</v>
      </c>
      <c r="AC161" s="162">
        <v>19.489999999999998</v>
      </c>
      <c r="AD161" s="162">
        <v>5</v>
      </c>
      <c r="AE161" s="162">
        <v>15</v>
      </c>
      <c r="AF161" s="162">
        <v>27</v>
      </c>
      <c r="AG161">
        <f t="shared" si="10"/>
        <v>2025</v>
      </c>
      <c r="AH161">
        <v>1</v>
      </c>
      <c r="AI161" s="162" t="s">
        <v>429</v>
      </c>
      <c r="AJ161" s="162" t="s">
        <v>429</v>
      </c>
      <c r="AK161" s="162" t="s">
        <v>429</v>
      </c>
      <c r="AL161" s="162" t="s">
        <v>429</v>
      </c>
      <c r="AM161" s="162" t="s">
        <v>429</v>
      </c>
      <c r="AN161" s="162" t="s">
        <v>429</v>
      </c>
      <c r="AO161" t="str">
        <f t="shared" si="11"/>
        <v/>
      </c>
      <c r="AP161" s="162" t="s">
        <v>429</v>
      </c>
      <c r="AQ161" s="162" t="s">
        <v>429</v>
      </c>
      <c r="AR161" s="162" t="s">
        <v>429</v>
      </c>
      <c r="AS161" s="162" t="s">
        <v>429</v>
      </c>
      <c r="AT161" s="162" t="s">
        <v>429</v>
      </c>
      <c r="AU161" s="162" t="s">
        <v>429</v>
      </c>
      <c r="AV161" s="162" t="s">
        <v>429</v>
      </c>
      <c r="AW161" t="str">
        <f t="shared" si="12"/>
        <v/>
      </c>
      <c r="AX161" s="162">
        <v>50</v>
      </c>
      <c r="AY161" s="162" t="s">
        <v>1882</v>
      </c>
      <c r="AZ161" s="162">
        <v>880</v>
      </c>
      <c r="BA161" s="162">
        <v>974.5</v>
      </c>
      <c r="BB161" s="162">
        <v>10</v>
      </c>
      <c r="BC161" s="162">
        <v>5</v>
      </c>
      <c r="BD161" s="162">
        <v>48</v>
      </c>
      <c r="BE161" s="162">
        <v>40.5</v>
      </c>
      <c r="BF161" s="162">
        <v>52</v>
      </c>
      <c r="BG161">
        <f t="shared" si="13"/>
        <v>101088</v>
      </c>
    </row>
    <row r="162" spans="1:59" ht="15.75" customHeight="1">
      <c r="A162" s="157">
        <v>488277</v>
      </c>
      <c r="B162" s="158" t="s">
        <v>1883</v>
      </c>
      <c r="C162" t="s">
        <v>1884</v>
      </c>
      <c r="D162" t="s">
        <v>673</v>
      </c>
      <c r="E162" t="s">
        <v>430</v>
      </c>
      <c r="F162" t="s">
        <v>431</v>
      </c>
      <c r="G162" t="s">
        <v>432</v>
      </c>
      <c r="H162" t="s">
        <v>433</v>
      </c>
      <c r="I162" t="s">
        <v>434</v>
      </c>
      <c r="J162" t="s">
        <v>435</v>
      </c>
      <c r="K162" t="s">
        <v>241</v>
      </c>
      <c r="L162" t="s">
        <v>429</v>
      </c>
      <c r="M162" s="159">
        <v>36.17</v>
      </c>
      <c r="N162" s="159">
        <v>53.99</v>
      </c>
      <c r="O162" s="159" t="s">
        <v>429</v>
      </c>
      <c r="P162" s="159" t="s">
        <v>429</v>
      </c>
      <c r="Q162" s="159">
        <v>37.51</v>
      </c>
      <c r="R162" s="159">
        <v>55.99</v>
      </c>
      <c r="S162" s="159" t="s">
        <v>429</v>
      </c>
      <c r="T162" s="159" t="s">
        <v>429</v>
      </c>
      <c r="U162" s="160">
        <f t="shared" si="14"/>
        <v>3.7043897017966287E-2</v>
      </c>
      <c r="V162" s="139" t="s">
        <v>437</v>
      </c>
      <c r="W162" s="161">
        <v>37.51</v>
      </c>
      <c r="X162" t="s">
        <v>1885</v>
      </c>
      <c r="Y162" t="s">
        <v>437</v>
      </c>
      <c r="Z162" t="s">
        <v>437</v>
      </c>
      <c r="AA162" s="162" t="s">
        <v>1886</v>
      </c>
      <c r="AB162" s="162">
        <v>7.7</v>
      </c>
      <c r="AC162" s="162">
        <v>8.58</v>
      </c>
      <c r="AD162" s="162">
        <v>5.25</v>
      </c>
      <c r="AE162" s="162">
        <v>10</v>
      </c>
      <c r="AF162" s="162">
        <v>19</v>
      </c>
      <c r="AG162">
        <f t="shared" si="10"/>
        <v>997.5</v>
      </c>
      <c r="AH162">
        <v>1</v>
      </c>
      <c r="AI162" s="162" t="s">
        <v>429</v>
      </c>
      <c r="AJ162" s="162" t="s">
        <v>429</v>
      </c>
      <c r="AK162" s="162" t="s">
        <v>429</v>
      </c>
      <c r="AL162" s="162" t="s">
        <v>429</v>
      </c>
      <c r="AM162" s="162" t="s">
        <v>429</v>
      </c>
      <c r="AN162" s="162" t="s">
        <v>429</v>
      </c>
      <c r="AO162" t="str">
        <f t="shared" si="11"/>
        <v/>
      </c>
      <c r="AP162" s="162" t="s">
        <v>429</v>
      </c>
      <c r="AQ162" s="162" t="s">
        <v>429</v>
      </c>
      <c r="AR162" s="162" t="s">
        <v>429</v>
      </c>
      <c r="AS162" s="162" t="s">
        <v>429</v>
      </c>
      <c r="AT162" s="162" t="s">
        <v>429</v>
      </c>
      <c r="AU162" s="162" t="s">
        <v>429</v>
      </c>
      <c r="AV162" s="162" t="s">
        <v>429</v>
      </c>
      <c r="AW162" t="str">
        <f t="shared" si="12"/>
        <v/>
      </c>
      <c r="AX162" s="162">
        <v>120</v>
      </c>
      <c r="AY162" s="162" t="s">
        <v>1887</v>
      </c>
      <c r="AZ162" s="162">
        <v>924</v>
      </c>
      <c r="BA162" s="162">
        <v>1029.5999999999999</v>
      </c>
      <c r="BB162" s="162">
        <v>10</v>
      </c>
      <c r="BC162" s="162">
        <v>12</v>
      </c>
      <c r="BD162" s="162">
        <v>48</v>
      </c>
      <c r="BE162" s="162">
        <v>40</v>
      </c>
      <c r="BF162" s="162">
        <v>47</v>
      </c>
      <c r="BG162">
        <f t="shared" si="13"/>
        <v>90240</v>
      </c>
    </row>
    <row r="163" spans="1:59" ht="15.75" customHeight="1">
      <c r="A163" s="157">
        <v>488488</v>
      </c>
      <c r="B163" s="158" t="s">
        <v>1888</v>
      </c>
      <c r="C163" t="s">
        <v>1889</v>
      </c>
      <c r="D163" t="s">
        <v>679</v>
      </c>
      <c r="E163" t="s">
        <v>430</v>
      </c>
      <c r="F163" t="s">
        <v>431</v>
      </c>
      <c r="G163" t="s">
        <v>432</v>
      </c>
      <c r="H163" t="s">
        <v>433</v>
      </c>
      <c r="I163" t="s">
        <v>434</v>
      </c>
      <c r="J163" t="s">
        <v>435</v>
      </c>
      <c r="K163" t="s">
        <v>241</v>
      </c>
      <c r="L163" t="s">
        <v>429</v>
      </c>
      <c r="M163" s="159">
        <v>41.39</v>
      </c>
      <c r="N163" s="159">
        <v>59.99</v>
      </c>
      <c r="O163" s="159" t="s">
        <v>429</v>
      </c>
      <c r="P163" s="159" t="s">
        <v>429</v>
      </c>
      <c r="Q163" s="159">
        <v>41.39</v>
      </c>
      <c r="R163" s="159">
        <v>59.99</v>
      </c>
      <c r="S163" s="159" t="s">
        <v>429</v>
      </c>
      <c r="T163" s="159" t="s">
        <v>429</v>
      </c>
      <c r="U163" s="160">
        <f t="shared" si="14"/>
        <v>0</v>
      </c>
      <c r="V163" s="139" t="s">
        <v>437</v>
      </c>
      <c r="W163" s="161">
        <v>41.39</v>
      </c>
      <c r="X163" t="s">
        <v>1890</v>
      </c>
      <c r="Y163" t="s">
        <v>437</v>
      </c>
      <c r="Z163" t="s">
        <v>437</v>
      </c>
      <c r="AA163" s="162" t="s">
        <v>1891</v>
      </c>
      <c r="AB163" s="162">
        <v>8.8000000000000007</v>
      </c>
      <c r="AC163" s="162">
        <v>9.68</v>
      </c>
      <c r="AD163" s="162">
        <v>5.25</v>
      </c>
      <c r="AE163" s="162">
        <v>10</v>
      </c>
      <c r="AF163" s="162">
        <v>19</v>
      </c>
      <c r="AG163">
        <f t="shared" si="10"/>
        <v>997.5</v>
      </c>
      <c r="AH163">
        <v>1</v>
      </c>
      <c r="AI163" s="162" t="s">
        <v>429</v>
      </c>
      <c r="AJ163" s="162" t="s">
        <v>429</v>
      </c>
      <c r="AK163" s="162" t="s">
        <v>429</v>
      </c>
      <c r="AL163" s="162" t="s">
        <v>429</v>
      </c>
      <c r="AM163" s="162" t="s">
        <v>429</v>
      </c>
      <c r="AN163" s="162" t="s">
        <v>429</v>
      </c>
      <c r="AO163" t="str">
        <f t="shared" si="11"/>
        <v/>
      </c>
      <c r="AP163" s="162" t="s">
        <v>429</v>
      </c>
      <c r="AQ163" s="162" t="s">
        <v>429</v>
      </c>
      <c r="AR163" s="162" t="s">
        <v>429</v>
      </c>
      <c r="AS163" s="162" t="s">
        <v>429</v>
      </c>
      <c r="AT163" s="162" t="s">
        <v>429</v>
      </c>
      <c r="AU163" s="162" t="s">
        <v>429</v>
      </c>
      <c r="AV163" s="162" t="s">
        <v>429</v>
      </c>
      <c r="AW163" t="str">
        <f t="shared" si="12"/>
        <v/>
      </c>
      <c r="AX163" s="162">
        <v>120</v>
      </c>
      <c r="AY163" s="162" t="s">
        <v>1892</v>
      </c>
      <c r="AZ163" s="162">
        <v>1056</v>
      </c>
      <c r="BA163" s="162">
        <v>1161.5999999999999</v>
      </c>
      <c r="BB163" s="162">
        <v>10</v>
      </c>
      <c r="BC163" s="162">
        <v>12</v>
      </c>
      <c r="BD163" s="162">
        <v>48</v>
      </c>
      <c r="BE163" s="162">
        <v>40</v>
      </c>
      <c r="BF163" s="162">
        <v>47</v>
      </c>
      <c r="BG163">
        <f t="shared" si="13"/>
        <v>90240</v>
      </c>
    </row>
    <row r="164" spans="1:59" ht="15.75" customHeight="1">
      <c r="A164" s="157">
        <v>561808</v>
      </c>
      <c r="B164" s="158" t="s">
        <v>2468</v>
      </c>
      <c r="C164" t="s">
        <v>2469</v>
      </c>
      <c r="D164" t="s">
        <v>621</v>
      </c>
      <c r="E164" t="s">
        <v>430</v>
      </c>
      <c r="F164" t="s">
        <v>431</v>
      </c>
      <c r="G164" t="s">
        <v>432</v>
      </c>
      <c r="H164" t="s">
        <v>433</v>
      </c>
      <c r="I164" t="s">
        <v>434</v>
      </c>
      <c r="J164" t="s">
        <v>435</v>
      </c>
      <c r="K164" t="s">
        <v>241</v>
      </c>
      <c r="L164" t="s">
        <v>429</v>
      </c>
      <c r="M164" s="159">
        <v>72.44</v>
      </c>
      <c r="N164" s="159">
        <v>104.99</v>
      </c>
      <c r="O164" s="159" t="s">
        <v>429</v>
      </c>
      <c r="P164" s="159" t="s">
        <v>429</v>
      </c>
      <c r="Q164" s="159">
        <v>75.89</v>
      </c>
      <c r="R164" s="159">
        <v>109.99</v>
      </c>
      <c r="S164" s="159" t="s">
        <v>429</v>
      </c>
      <c r="T164" s="159" t="s">
        <v>429</v>
      </c>
      <c r="U164" s="160">
        <f t="shared" si="14"/>
        <v>4.7623583198399766E-2</v>
      </c>
      <c r="V164" s="139" t="s">
        <v>437</v>
      </c>
      <c r="W164" s="161">
        <v>75.89</v>
      </c>
      <c r="X164" t="s">
        <v>2470</v>
      </c>
      <c r="Y164" t="s">
        <v>437</v>
      </c>
      <c r="Z164" t="s">
        <v>437</v>
      </c>
      <c r="AA164" s="162" t="s">
        <v>2471</v>
      </c>
      <c r="AB164" s="162">
        <v>17.600000000000001</v>
      </c>
      <c r="AC164" s="162">
        <v>19.190000000000001</v>
      </c>
      <c r="AD164" s="162">
        <v>5</v>
      </c>
      <c r="AE164" s="162">
        <v>15</v>
      </c>
      <c r="AF164" s="162">
        <v>27</v>
      </c>
      <c r="AG164">
        <f t="shared" si="10"/>
        <v>2025</v>
      </c>
      <c r="AH164">
        <v>1</v>
      </c>
      <c r="AI164" s="162" t="s">
        <v>429</v>
      </c>
      <c r="AJ164" s="162" t="s">
        <v>429</v>
      </c>
      <c r="AK164" s="162" t="s">
        <v>429</v>
      </c>
      <c r="AL164" s="162" t="s">
        <v>429</v>
      </c>
      <c r="AM164" s="162" t="s">
        <v>429</v>
      </c>
      <c r="AN164" s="162" t="s">
        <v>429</v>
      </c>
      <c r="AO164" t="str">
        <f t="shared" si="11"/>
        <v/>
      </c>
      <c r="AP164" s="162" t="s">
        <v>429</v>
      </c>
      <c r="AQ164" s="162" t="s">
        <v>429</v>
      </c>
      <c r="AR164" s="162" t="s">
        <v>429</v>
      </c>
      <c r="AS164" s="162" t="s">
        <v>429</v>
      </c>
      <c r="AT164" s="162" t="s">
        <v>429</v>
      </c>
      <c r="AU164" s="162" t="s">
        <v>429</v>
      </c>
      <c r="AV164" s="162" t="s">
        <v>429</v>
      </c>
      <c r="AW164" t="str">
        <f t="shared" si="12"/>
        <v/>
      </c>
      <c r="AX164" s="162">
        <v>50</v>
      </c>
      <c r="AY164" s="162" t="s">
        <v>2472</v>
      </c>
      <c r="AZ164" s="162">
        <v>880</v>
      </c>
      <c r="BA164" s="162">
        <v>959.5</v>
      </c>
      <c r="BB164" s="162">
        <v>10</v>
      </c>
      <c r="BC164" s="162">
        <v>5</v>
      </c>
      <c r="BD164" s="162">
        <v>48</v>
      </c>
      <c r="BE164" s="162">
        <v>40.5</v>
      </c>
      <c r="BF164" s="162">
        <v>52</v>
      </c>
      <c r="BG164">
        <f t="shared" si="13"/>
        <v>101088</v>
      </c>
    </row>
    <row r="165" spans="1:59" ht="15.75" customHeight="1">
      <c r="A165" s="157">
        <v>477644</v>
      </c>
      <c r="B165" s="158" t="s">
        <v>1726</v>
      </c>
      <c r="C165" t="s">
        <v>1727</v>
      </c>
      <c r="D165" t="s">
        <v>1709</v>
      </c>
      <c r="E165" t="s">
        <v>430</v>
      </c>
      <c r="F165" t="s">
        <v>431</v>
      </c>
      <c r="G165" t="s">
        <v>494</v>
      </c>
      <c r="H165" t="s">
        <v>433</v>
      </c>
      <c r="I165" t="s">
        <v>434</v>
      </c>
      <c r="J165" t="s">
        <v>435</v>
      </c>
      <c r="K165" t="s">
        <v>1710</v>
      </c>
      <c r="L165" t="s">
        <v>429</v>
      </c>
      <c r="M165" s="159">
        <v>31.48</v>
      </c>
      <c r="N165" s="159">
        <v>46.99</v>
      </c>
      <c r="O165" s="159">
        <v>125.92</v>
      </c>
      <c r="P165" s="159">
        <v>187.96</v>
      </c>
      <c r="Q165" s="159">
        <v>31.48</v>
      </c>
      <c r="R165" s="159">
        <v>46.99</v>
      </c>
      <c r="S165" s="159">
        <v>125.92</v>
      </c>
      <c r="T165" s="159">
        <v>187.96</v>
      </c>
      <c r="U165" s="160">
        <f t="shared" si="14"/>
        <v>0</v>
      </c>
      <c r="V165" s="139" t="s">
        <v>437</v>
      </c>
      <c r="W165" s="161">
        <v>31.48</v>
      </c>
      <c r="X165" t="s">
        <v>1728</v>
      </c>
      <c r="Y165" t="s">
        <v>437</v>
      </c>
      <c r="Z165" t="s">
        <v>437</v>
      </c>
      <c r="AA165" s="162" t="s">
        <v>1729</v>
      </c>
      <c r="AB165" s="162">
        <v>4.4000000000000004</v>
      </c>
      <c r="AC165" s="162">
        <v>5.12</v>
      </c>
      <c r="AD165" s="162">
        <v>4.25</v>
      </c>
      <c r="AE165" s="162">
        <v>7.5</v>
      </c>
      <c r="AF165" s="162">
        <v>15.5</v>
      </c>
      <c r="AG165">
        <f t="shared" si="10"/>
        <v>494.0625</v>
      </c>
      <c r="AH165">
        <v>4</v>
      </c>
      <c r="AI165" s="162" t="s">
        <v>1730</v>
      </c>
      <c r="AJ165" s="162">
        <v>17.600000000000001</v>
      </c>
      <c r="AK165" s="162">
        <v>20.48</v>
      </c>
      <c r="AL165" s="162">
        <v>9.75</v>
      </c>
      <c r="AM165" s="162">
        <v>16</v>
      </c>
      <c r="AN165" s="162">
        <v>11.25</v>
      </c>
      <c r="AO165">
        <f t="shared" si="11"/>
        <v>1755</v>
      </c>
      <c r="AP165" s="162" t="s">
        <v>429</v>
      </c>
      <c r="AQ165" s="162" t="s">
        <v>429</v>
      </c>
      <c r="AR165" s="162" t="s">
        <v>429</v>
      </c>
      <c r="AS165" s="162" t="s">
        <v>429</v>
      </c>
      <c r="AT165" s="162" t="s">
        <v>429</v>
      </c>
      <c r="AU165" s="162" t="s">
        <v>429</v>
      </c>
      <c r="AV165" s="162" t="s">
        <v>429</v>
      </c>
      <c r="AW165" t="str">
        <f t="shared" si="12"/>
        <v/>
      </c>
      <c r="AX165" s="162">
        <v>120</v>
      </c>
      <c r="AY165" s="162" t="s">
        <v>1731</v>
      </c>
      <c r="AZ165" s="162">
        <v>528</v>
      </c>
      <c r="BA165" s="162">
        <v>614.4</v>
      </c>
      <c r="BB165" s="162">
        <v>3</v>
      </c>
      <c r="BC165" s="162">
        <v>40</v>
      </c>
      <c r="BD165" s="162">
        <v>48</v>
      </c>
      <c r="BE165" s="162">
        <v>40</v>
      </c>
      <c r="BF165" s="162">
        <v>48.5</v>
      </c>
      <c r="BG165">
        <f t="shared" si="13"/>
        <v>93120</v>
      </c>
    </row>
    <row r="166" spans="1:59" ht="15.75" customHeight="1">
      <c r="A166" s="157">
        <v>477688</v>
      </c>
      <c r="B166" s="158" t="s">
        <v>1732</v>
      </c>
      <c r="C166" t="s">
        <v>1733</v>
      </c>
      <c r="D166" t="s">
        <v>679</v>
      </c>
      <c r="E166" t="s">
        <v>430</v>
      </c>
      <c r="F166" t="s">
        <v>431</v>
      </c>
      <c r="G166" t="s">
        <v>494</v>
      </c>
      <c r="H166" t="s">
        <v>433</v>
      </c>
      <c r="I166" t="s">
        <v>434</v>
      </c>
      <c r="J166" t="s">
        <v>435</v>
      </c>
      <c r="K166" t="s">
        <v>1710</v>
      </c>
      <c r="L166" t="s">
        <v>429</v>
      </c>
      <c r="M166" s="159">
        <v>50.36</v>
      </c>
      <c r="N166" s="159">
        <v>72.989999999999995</v>
      </c>
      <c r="O166" s="159" t="s">
        <v>429</v>
      </c>
      <c r="P166" s="159" t="s">
        <v>429</v>
      </c>
      <c r="Q166" s="159">
        <v>55.19</v>
      </c>
      <c r="R166" s="159">
        <v>79.989999999999995</v>
      </c>
      <c r="S166" s="159" t="s">
        <v>429</v>
      </c>
      <c r="T166" s="159" t="s">
        <v>429</v>
      </c>
      <c r="U166" s="160">
        <f t="shared" si="14"/>
        <v>9.5903548431292007E-2</v>
      </c>
      <c r="V166" s="139" t="s">
        <v>437</v>
      </c>
      <c r="W166" s="161">
        <v>55.19</v>
      </c>
      <c r="X166" t="s">
        <v>1734</v>
      </c>
      <c r="Y166" t="s">
        <v>437</v>
      </c>
      <c r="Z166" t="s">
        <v>437</v>
      </c>
      <c r="AA166" s="162" t="s">
        <v>1735</v>
      </c>
      <c r="AB166" s="162">
        <v>8.8000000000000007</v>
      </c>
      <c r="AC166" s="162">
        <v>9.68</v>
      </c>
      <c r="AD166" s="162">
        <v>5.25</v>
      </c>
      <c r="AE166" s="162">
        <v>10</v>
      </c>
      <c r="AF166" s="162">
        <v>19</v>
      </c>
      <c r="AG166">
        <f t="shared" si="10"/>
        <v>997.5</v>
      </c>
      <c r="AH166">
        <v>1</v>
      </c>
      <c r="AI166" s="162" t="s">
        <v>429</v>
      </c>
      <c r="AJ166" s="162" t="s">
        <v>429</v>
      </c>
      <c r="AK166" s="162" t="s">
        <v>429</v>
      </c>
      <c r="AL166" s="162" t="s">
        <v>429</v>
      </c>
      <c r="AM166" s="162" t="s">
        <v>429</v>
      </c>
      <c r="AN166" s="162" t="s">
        <v>429</v>
      </c>
      <c r="AO166" t="str">
        <f t="shared" si="11"/>
        <v/>
      </c>
      <c r="AP166" s="162" t="s">
        <v>429</v>
      </c>
      <c r="AQ166" s="162" t="s">
        <v>429</v>
      </c>
      <c r="AR166" s="162" t="s">
        <v>429</v>
      </c>
      <c r="AS166" s="162" t="s">
        <v>429</v>
      </c>
      <c r="AT166" s="162" t="s">
        <v>429</v>
      </c>
      <c r="AU166" s="162" t="s">
        <v>429</v>
      </c>
      <c r="AV166" s="162" t="s">
        <v>429</v>
      </c>
      <c r="AW166" t="str">
        <f t="shared" si="12"/>
        <v/>
      </c>
      <c r="AX166" s="162">
        <v>120</v>
      </c>
      <c r="AY166" s="162" t="s">
        <v>1736</v>
      </c>
      <c r="AZ166" s="162">
        <v>1056</v>
      </c>
      <c r="BA166" s="162">
        <v>1161.5999999999999</v>
      </c>
      <c r="BB166" s="162">
        <v>10</v>
      </c>
      <c r="BC166" s="162">
        <v>12</v>
      </c>
      <c r="BD166" s="162">
        <v>48</v>
      </c>
      <c r="BE166" s="162">
        <v>40</v>
      </c>
      <c r="BF166" s="162">
        <v>47</v>
      </c>
      <c r="BG166">
        <f t="shared" si="13"/>
        <v>90240</v>
      </c>
    </row>
    <row r="167" spans="1:59" ht="15.75" customHeight="1">
      <c r="A167" s="157">
        <v>427812</v>
      </c>
      <c r="B167" s="158" t="s">
        <v>1132</v>
      </c>
      <c r="C167" t="s">
        <v>1133</v>
      </c>
      <c r="D167" t="s">
        <v>214</v>
      </c>
      <c r="E167" t="s">
        <v>430</v>
      </c>
      <c r="F167" t="s">
        <v>431</v>
      </c>
      <c r="G167" t="s">
        <v>494</v>
      </c>
      <c r="H167" t="s">
        <v>433</v>
      </c>
      <c r="I167" t="s">
        <v>434</v>
      </c>
      <c r="J167" t="s">
        <v>435</v>
      </c>
      <c r="K167" t="s">
        <v>55</v>
      </c>
      <c r="L167" t="s">
        <v>429</v>
      </c>
      <c r="M167" s="159">
        <v>5.89</v>
      </c>
      <c r="N167" s="159">
        <v>8.7899999999999991</v>
      </c>
      <c r="O167" s="159">
        <v>82.46</v>
      </c>
      <c r="P167" s="159">
        <v>123.05999999999999</v>
      </c>
      <c r="Q167" s="159">
        <v>5.89</v>
      </c>
      <c r="R167" s="159">
        <v>8.7899999999999991</v>
      </c>
      <c r="S167" s="159">
        <v>82.46</v>
      </c>
      <c r="T167" s="159">
        <v>123.05999999999999</v>
      </c>
      <c r="U167" s="160">
        <f t="shared" si="14"/>
        <v>0</v>
      </c>
      <c r="V167" s="139" t="s">
        <v>437</v>
      </c>
      <c r="W167" s="161">
        <v>5.89</v>
      </c>
      <c r="X167" t="s">
        <v>1134</v>
      </c>
      <c r="Y167" t="s">
        <v>437</v>
      </c>
      <c r="Z167" t="s">
        <v>437</v>
      </c>
      <c r="AA167" s="162" t="s">
        <v>1135</v>
      </c>
      <c r="AB167" s="162">
        <v>0.75</v>
      </c>
      <c r="AC167" s="162">
        <v>0.98</v>
      </c>
      <c r="AD167" s="162">
        <v>3.15</v>
      </c>
      <c r="AE167" s="162">
        <v>5.5</v>
      </c>
      <c r="AF167" s="162">
        <v>9.25</v>
      </c>
      <c r="AG167">
        <f t="shared" si="10"/>
        <v>160.25624999999999</v>
      </c>
      <c r="AH167">
        <v>14</v>
      </c>
      <c r="AI167" s="162" t="s">
        <v>1136</v>
      </c>
      <c r="AJ167" s="162">
        <v>10.5</v>
      </c>
      <c r="AK167" s="162">
        <v>13.72</v>
      </c>
      <c r="AL167" s="162">
        <v>16</v>
      </c>
      <c r="AM167" s="162">
        <v>10</v>
      </c>
      <c r="AN167" s="162">
        <v>11</v>
      </c>
      <c r="AO167">
        <f t="shared" si="11"/>
        <v>1760</v>
      </c>
      <c r="AP167" s="162" t="s">
        <v>429</v>
      </c>
      <c r="AQ167" s="162" t="s">
        <v>429</v>
      </c>
      <c r="AR167" s="162" t="s">
        <v>429</v>
      </c>
      <c r="AS167" s="162" t="s">
        <v>429</v>
      </c>
      <c r="AT167" s="162" t="s">
        <v>429</v>
      </c>
      <c r="AU167" s="162" t="s">
        <v>429</v>
      </c>
      <c r="AV167" s="162" t="s">
        <v>429</v>
      </c>
      <c r="AW167" t="str">
        <f t="shared" si="12"/>
        <v/>
      </c>
      <c r="AX167" s="162">
        <v>672</v>
      </c>
      <c r="AY167" s="162" t="s">
        <v>1137</v>
      </c>
      <c r="AZ167" s="162">
        <v>504</v>
      </c>
      <c r="BA167" s="162">
        <v>658.56</v>
      </c>
      <c r="BB167" s="162">
        <v>4</v>
      </c>
      <c r="BC167" s="162">
        <v>168</v>
      </c>
      <c r="BD167" s="162">
        <v>48</v>
      </c>
      <c r="BE167" s="162">
        <v>40</v>
      </c>
      <c r="BF167" s="162">
        <v>49</v>
      </c>
      <c r="BG167">
        <f t="shared" si="13"/>
        <v>94080</v>
      </c>
    </row>
    <row r="168" spans="1:59" ht="15.75" customHeight="1">
      <c r="A168" s="157">
        <v>561835</v>
      </c>
      <c r="B168" s="158" t="s">
        <v>2473</v>
      </c>
      <c r="C168" t="s">
        <v>2474</v>
      </c>
      <c r="D168" t="s">
        <v>673</v>
      </c>
      <c r="E168" t="s">
        <v>430</v>
      </c>
      <c r="F168" t="s">
        <v>431</v>
      </c>
      <c r="G168" t="s">
        <v>432</v>
      </c>
      <c r="H168" t="s">
        <v>433</v>
      </c>
      <c r="I168" t="s">
        <v>434</v>
      </c>
      <c r="J168" t="s">
        <v>435</v>
      </c>
      <c r="K168" t="s">
        <v>241</v>
      </c>
      <c r="L168" t="s">
        <v>429</v>
      </c>
      <c r="M168" s="159">
        <v>40.19</v>
      </c>
      <c r="N168" s="159">
        <v>59.99</v>
      </c>
      <c r="O168" s="159" t="s">
        <v>429</v>
      </c>
      <c r="P168" s="159" t="s">
        <v>429</v>
      </c>
      <c r="Q168" s="159">
        <v>40.19</v>
      </c>
      <c r="R168" s="159">
        <v>59.99</v>
      </c>
      <c r="S168" s="159" t="s">
        <v>429</v>
      </c>
      <c r="T168" s="159" t="s">
        <v>429</v>
      </c>
      <c r="U168" s="160">
        <f t="shared" si="14"/>
        <v>0</v>
      </c>
      <c r="V168" s="139" t="s">
        <v>437</v>
      </c>
      <c r="W168" s="161">
        <v>40.19</v>
      </c>
      <c r="X168" t="s">
        <v>2475</v>
      </c>
      <c r="Y168" t="s">
        <v>437</v>
      </c>
      <c r="Z168" t="s">
        <v>437</v>
      </c>
      <c r="AA168" s="162" t="s">
        <v>2476</v>
      </c>
      <c r="AB168" s="162">
        <v>7.71</v>
      </c>
      <c r="AC168" s="162">
        <v>8.42</v>
      </c>
      <c r="AD168" s="162">
        <v>5.25</v>
      </c>
      <c r="AE168" s="162">
        <v>10</v>
      </c>
      <c r="AF168" s="162">
        <v>19</v>
      </c>
      <c r="AG168">
        <f t="shared" si="10"/>
        <v>997.5</v>
      </c>
      <c r="AH168">
        <v>1</v>
      </c>
      <c r="AI168" s="162" t="s">
        <v>429</v>
      </c>
      <c r="AJ168" s="162" t="s">
        <v>429</v>
      </c>
      <c r="AK168" s="162" t="s">
        <v>429</v>
      </c>
      <c r="AL168" s="162" t="s">
        <v>429</v>
      </c>
      <c r="AM168" s="162" t="s">
        <v>429</v>
      </c>
      <c r="AN168" s="162" t="s">
        <v>429</v>
      </c>
      <c r="AO168" t="str">
        <f t="shared" si="11"/>
        <v/>
      </c>
      <c r="AP168" s="162" t="s">
        <v>429</v>
      </c>
      <c r="AQ168" s="162" t="s">
        <v>429</v>
      </c>
      <c r="AR168" s="162" t="s">
        <v>429</v>
      </c>
      <c r="AS168" s="162" t="s">
        <v>429</v>
      </c>
      <c r="AT168" s="162" t="s">
        <v>429</v>
      </c>
      <c r="AU168" s="162" t="s">
        <v>429</v>
      </c>
      <c r="AV168" s="162" t="s">
        <v>429</v>
      </c>
      <c r="AW168" t="str">
        <f t="shared" si="12"/>
        <v/>
      </c>
      <c r="AX168" s="162">
        <v>120</v>
      </c>
      <c r="AY168" s="162" t="s">
        <v>2477</v>
      </c>
      <c r="AZ168" s="162">
        <v>925.2</v>
      </c>
      <c r="BA168" s="162">
        <v>1010.4</v>
      </c>
      <c r="BB168" s="162">
        <v>10</v>
      </c>
      <c r="BC168" s="162">
        <v>12</v>
      </c>
      <c r="BD168" s="162">
        <v>48</v>
      </c>
      <c r="BE168" s="162">
        <v>40</v>
      </c>
      <c r="BF168" s="162">
        <v>47</v>
      </c>
      <c r="BG168">
        <f t="shared" si="13"/>
        <v>90240</v>
      </c>
    </row>
    <row r="169" spans="1:59" ht="15.75" customHeight="1">
      <c r="A169" s="157">
        <v>562208</v>
      </c>
      <c r="B169" s="158" t="s">
        <v>2489</v>
      </c>
      <c r="C169" t="s">
        <v>2490</v>
      </c>
      <c r="D169" t="s">
        <v>621</v>
      </c>
      <c r="E169" t="s">
        <v>430</v>
      </c>
      <c r="F169" t="s">
        <v>431</v>
      </c>
      <c r="G169" t="s">
        <v>432</v>
      </c>
      <c r="H169" t="s">
        <v>433</v>
      </c>
      <c r="I169" t="s">
        <v>434</v>
      </c>
      <c r="J169" t="s">
        <v>435</v>
      </c>
      <c r="K169" t="s">
        <v>241</v>
      </c>
      <c r="L169" t="s">
        <v>429</v>
      </c>
      <c r="M169" s="159">
        <v>72.44</v>
      </c>
      <c r="N169" s="159">
        <v>104.99</v>
      </c>
      <c r="O169" s="159" t="s">
        <v>429</v>
      </c>
      <c r="P169" s="159" t="s">
        <v>429</v>
      </c>
      <c r="Q169" s="159">
        <v>75.89</v>
      </c>
      <c r="R169" s="159">
        <v>109.99</v>
      </c>
      <c r="S169" s="159" t="s">
        <v>429</v>
      </c>
      <c r="T169" s="159" t="s">
        <v>429</v>
      </c>
      <c r="U169" s="160">
        <f t="shared" si="14"/>
        <v>4.7623583198399766E-2</v>
      </c>
      <c r="V169" s="139" t="s">
        <v>437</v>
      </c>
      <c r="W169" s="161">
        <v>75.89</v>
      </c>
      <c r="X169" t="s">
        <v>2491</v>
      </c>
      <c r="Y169" t="s">
        <v>437</v>
      </c>
      <c r="Z169" t="s">
        <v>437</v>
      </c>
      <c r="AA169" s="162" t="s">
        <v>2492</v>
      </c>
      <c r="AB169" s="162">
        <v>17.63</v>
      </c>
      <c r="AC169" s="162">
        <v>19.22</v>
      </c>
      <c r="AD169" s="162">
        <v>5</v>
      </c>
      <c r="AE169" s="162">
        <v>15</v>
      </c>
      <c r="AF169" s="162">
        <v>27</v>
      </c>
      <c r="AG169">
        <f t="shared" si="10"/>
        <v>2025</v>
      </c>
      <c r="AH169">
        <v>1</v>
      </c>
      <c r="AI169" s="162" t="s">
        <v>429</v>
      </c>
      <c r="AJ169" s="162" t="s">
        <v>429</v>
      </c>
      <c r="AK169" s="162" t="s">
        <v>429</v>
      </c>
      <c r="AL169" s="162" t="s">
        <v>429</v>
      </c>
      <c r="AM169" s="162" t="s">
        <v>429</v>
      </c>
      <c r="AN169" s="162" t="s">
        <v>429</v>
      </c>
      <c r="AO169" t="str">
        <f t="shared" si="11"/>
        <v/>
      </c>
      <c r="AP169" s="162" t="s">
        <v>429</v>
      </c>
      <c r="AQ169" s="162" t="s">
        <v>429</v>
      </c>
      <c r="AR169" s="162" t="s">
        <v>429</v>
      </c>
      <c r="AS169" s="162" t="s">
        <v>429</v>
      </c>
      <c r="AT169" s="162" t="s">
        <v>429</v>
      </c>
      <c r="AU169" s="162" t="s">
        <v>429</v>
      </c>
      <c r="AV169" s="162" t="s">
        <v>429</v>
      </c>
      <c r="AW169" t="str">
        <f t="shared" si="12"/>
        <v/>
      </c>
      <c r="AX169" s="162">
        <v>50</v>
      </c>
      <c r="AY169" s="162" t="s">
        <v>2493</v>
      </c>
      <c r="AZ169" s="162">
        <v>881.5</v>
      </c>
      <c r="BA169" s="162">
        <v>961</v>
      </c>
      <c r="BB169" s="162">
        <v>10</v>
      </c>
      <c r="BC169" s="162">
        <v>5</v>
      </c>
      <c r="BD169" s="162">
        <v>48</v>
      </c>
      <c r="BE169" s="162">
        <v>40</v>
      </c>
      <c r="BF169" s="162">
        <v>52</v>
      </c>
      <c r="BG169">
        <f t="shared" si="13"/>
        <v>99840</v>
      </c>
    </row>
    <row r="170" spans="1:59" ht="15.75" customHeight="1">
      <c r="A170" s="157">
        <v>562235</v>
      </c>
      <c r="B170" s="158" t="s">
        <v>2494</v>
      </c>
      <c r="C170" t="s">
        <v>2495</v>
      </c>
      <c r="D170" t="s">
        <v>673</v>
      </c>
      <c r="E170" t="s">
        <v>430</v>
      </c>
      <c r="F170" t="s">
        <v>431</v>
      </c>
      <c r="G170" t="s">
        <v>432</v>
      </c>
      <c r="H170" t="s">
        <v>433</v>
      </c>
      <c r="I170" t="s">
        <v>434</v>
      </c>
      <c r="J170" t="s">
        <v>435</v>
      </c>
      <c r="K170" t="s">
        <v>241</v>
      </c>
      <c r="L170" t="s">
        <v>429</v>
      </c>
      <c r="M170" s="159">
        <v>40.19</v>
      </c>
      <c r="N170" s="159">
        <v>59.99</v>
      </c>
      <c r="O170" s="159" t="s">
        <v>429</v>
      </c>
      <c r="P170" s="159" t="s">
        <v>429</v>
      </c>
      <c r="Q170" s="159">
        <v>40.19</v>
      </c>
      <c r="R170" s="159">
        <v>59.99</v>
      </c>
      <c r="S170" s="159" t="s">
        <v>429</v>
      </c>
      <c r="T170" s="159" t="s">
        <v>429</v>
      </c>
      <c r="U170" s="160">
        <f t="shared" si="14"/>
        <v>0</v>
      </c>
      <c r="V170" s="139" t="s">
        <v>437</v>
      </c>
      <c r="W170" s="161">
        <v>40.19</v>
      </c>
      <c r="X170" t="s">
        <v>2496</v>
      </c>
      <c r="Y170" t="s">
        <v>437</v>
      </c>
      <c r="Z170" t="s">
        <v>437</v>
      </c>
      <c r="AA170" s="162" t="s">
        <v>2497</v>
      </c>
      <c r="AB170" s="162">
        <v>7.7161</v>
      </c>
      <c r="AC170" s="162">
        <v>7.83</v>
      </c>
      <c r="AD170" s="162">
        <v>5.25</v>
      </c>
      <c r="AE170" s="162">
        <v>10</v>
      </c>
      <c r="AF170" s="162">
        <v>19</v>
      </c>
      <c r="AG170">
        <f t="shared" si="10"/>
        <v>997.5</v>
      </c>
      <c r="AH170">
        <v>1</v>
      </c>
      <c r="AI170" s="162" t="s">
        <v>429</v>
      </c>
      <c r="AJ170" s="162" t="s">
        <v>429</v>
      </c>
      <c r="AK170" s="162" t="s">
        <v>429</v>
      </c>
      <c r="AL170" s="162" t="s">
        <v>429</v>
      </c>
      <c r="AM170" s="162" t="s">
        <v>429</v>
      </c>
      <c r="AN170" s="162" t="s">
        <v>429</v>
      </c>
      <c r="AO170" t="str">
        <f t="shared" si="11"/>
        <v/>
      </c>
      <c r="AP170" s="162" t="s">
        <v>429</v>
      </c>
      <c r="AQ170" s="162" t="s">
        <v>429</v>
      </c>
      <c r="AR170" s="162" t="s">
        <v>429</v>
      </c>
      <c r="AS170" s="162" t="s">
        <v>429</v>
      </c>
      <c r="AT170" s="162" t="s">
        <v>429</v>
      </c>
      <c r="AU170" s="162" t="s">
        <v>429</v>
      </c>
      <c r="AV170" s="162" t="s">
        <v>429</v>
      </c>
      <c r="AW170" t="str">
        <f t="shared" si="12"/>
        <v/>
      </c>
      <c r="AX170" s="162">
        <v>120</v>
      </c>
      <c r="AY170" s="162" t="s">
        <v>2498</v>
      </c>
      <c r="AZ170" s="162">
        <v>925.93200000000002</v>
      </c>
      <c r="BA170" s="162">
        <v>939.6</v>
      </c>
      <c r="BB170" s="162">
        <v>10</v>
      </c>
      <c r="BC170" s="162">
        <v>12</v>
      </c>
      <c r="BD170" s="162">
        <v>48</v>
      </c>
      <c r="BE170" s="162">
        <v>40</v>
      </c>
      <c r="BF170" s="162">
        <v>47</v>
      </c>
      <c r="BG170">
        <f t="shared" si="13"/>
        <v>90240</v>
      </c>
    </row>
    <row r="171" spans="1:59" ht="15.75" customHeight="1">
      <c r="A171" s="157">
        <v>563305</v>
      </c>
      <c r="B171" s="158" t="s">
        <v>2512</v>
      </c>
      <c r="C171" t="s">
        <v>2513</v>
      </c>
      <c r="D171" t="s">
        <v>111</v>
      </c>
      <c r="E171" t="s">
        <v>430</v>
      </c>
      <c r="F171" t="s">
        <v>431</v>
      </c>
      <c r="G171" t="s">
        <v>432</v>
      </c>
      <c r="H171" t="s">
        <v>478</v>
      </c>
      <c r="I171" t="s">
        <v>2501</v>
      </c>
      <c r="J171" t="s">
        <v>435</v>
      </c>
      <c r="K171" t="s">
        <v>241</v>
      </c>
      <c r="L171" t="s">
        <v>429</v>
      </c>
      <c r="M171" s="159">
        <v>8.27</v>
      </c>
      <c r="N171" s="159">
        <v>11.99</v>
      </c>
      <c r="O171" s="159">
        <v>115.78</v>
      </c>
      <c r="P171" s="159">
        <v>167.86</v>
      </c>
      <c r="Q171" s="159">
        <v>8.61</v>
      </c>
      <c r="R171" s="159">
        <v>12.49</v>
      </c>
      <c r="S171" s="159">
        <v>120.53999999999999</v>
      </c>
      <c r="T171" s="159">
        <v>174.86</v>
      </c>
      <c r="U171" s="160">
        <f t="shared" si="14"/>
        <v>4.1701417848206912E-2</v>
      </c>
      <c r="V171" s="139" t="s">
        <v>437</v>
      </c>
      <c r="W171" s="161">
        <v>8.61</v>
      </c>
      <c r="X171" t="s">
        <v>2514</v>
      </c>
      <c r="Y171" t="s">
        <v>437</v>
      </c>
      <c r="Z171" t="s">
        <v>437</v>
      </c>
      <c r="AA171" s="162" t="s">
        <v>2515</v>
      </c>
      <c r="AB171" s="162">
        <v>1.1023000000000001</v>
      </c>
      <c r="AC171" s="162">
        <v>1.5623</v>
      </c>
      <c r="AD171" s="162">
        <v>3.25</v>
      </c>
      <c r="AE171" s="162">
        <v>9</v>
      </c>
      <c r="AF171" s="162">
        <v>11</v>
      </c>
      <c r="AG171">
        <f t="shared" si="10"/>
        <v>321.75</v>
      </c>
      <c r="AH171">
        <v>14</v>
      </c>
      <c r="AI171" s="162" t="s">
        <v>2516</v>
      </c>
      <c r="AJ171" s="162">
        <v>15.4322</v>
      </c>
      <c r="AK171" s="162">
        <v>21.872199999999999</v>
      </c>
      <c r="AL171" s="162">
        <v>20</v>
      </c>
      <c r="AM171" s="162">
        <v>12</v>
      </c>
      <c r="AN171" s="162">
        <v>14.5</v>
      </c>
      <c r="AO171">
        <f t="shared" si="11"/>
        <v>3480</v>
      </c>
      <c r="AP171" s="162" t="s">
        <v>429</v>
      </c>
      <c r="AQ171" s="162" t="s">
        <v>429</v>
      </c>
      <c r="AR171" s="162" t="s">
        <v>429</v>
      </c>
      <c r="AS171" s="162" t="s">
        <v>429</v>
      </c>
      <c r="AT171" s="162" t="s">
        <v>429</v>
      </c>
      <c r="AU171" s="162" t="s">
        <v>429</v>
      </c>
      <c r="AV171" s="162" t="s">
        <v>429</v>
      </c>
      <c r="AW171" t="str">
        <f t="shared" si="12"/>
        <v/>
      </c>
      <c r="AX171" s="162">
        <v>336</v>
      </c>
      <c r="AY171" s="162" t="s">
        <v>2517</v>
      </c>
      <c r="AZ171" s="162">
        <v>370.37279999999998</v>
      </c>
      <c r="BA171" s="162">
        <v>524.93280000000004</v>
      </c>
      <c r="BB171" s="162">
        <v>3</v>
      </c>
      <c r="BC171" s="162">
        <v>112</v>
      </c>
      <c r="BD171" s="162">
        <v>48</v>
      </c>
      <c r="BE171" s="162">
        <v>40</v>
      </c>
      <c r="BF171" s="162">
        <v>49</v>
      </c>
      <c r="BG171">
        <f t="shared" si="13"/>
        <v>94080</v>
      </c>
    </row>
    <row r="172" spans="1:59" ht="15.75" customHeight="1">
      <c r="A172" s="157">
        <v>564417</v>
      </c>
      <c r="B172" s="158" t="s">
        <v>2535</v>
      </c>
      <c r="C172" t="s">
        <v>2536</v>
      </c>
      <c r="D172" t="s">
        <v>621</v>
      </c>
      <c r="E172" t="s">
        <v>430</v>
      </c>
      <c r="F172" t="s">
        <v>431</v>
      </c>
      <c r="G172" t="s">
        <v>432</v>
      </c>
      <c r="H172" t="s">
        <v>433</v>
      </c>
      <c r="I172" t="s">
        <v>434</v>
      </c>
      <c r="J172" t="s">
        <v>435</v>
      </c>
      <c r="K172" t="s">
        <v>241</v>
      </c>
      <c r="L172" t="s">
        <v>429</v>
      </c>
      <c r="M172" s="159">
        <v>68.3</v>
      </c>
      <c r="N172" s="159">
        <v>98.99</v>
      </c>
      <c r="O172" s="159" t="s">
        <v>429</v>
      </c>
      <c r="P172" s="159" t="s">
        <v>429</v>
      </c>
      <c r="Q172" s="159">
        <v>72.44</v>
      </c>
      <c r="R172" s="159">
        <v>104.99</v>
      </c>
      <c r="S172" s="159" t="s">
        <v>429</v>
      </c>
      <c r="T172" s="159" t="s">
        <v>429</v>
      </c>
      <c r="U172" s="160">
        <f t="shared" si="14"/>
        <v>6.06121830487929E-2</v>
      </c>
      <c r="V172" s="139" t="s">
        <v>437</v>
      </c>
      <c r="W172" s="161">
        <v>72.44</v>
      </c>
      <c r="X172" t="s">
        <v>2537</v>
      </c>
      <c r="Y172" t="s">
        <v>437</v>
      </c>
      <c r="Z172" t="s">
        <v>437</v>
      </c>
      <c r="AA172" s="162" t="s">
        <v>2538</v>
      </c>
      <c r="AB172" s="162">
        <v>17.600000000000001</v>
      </c>
      <c r="AC172" s="162">
        <v>19.22</v>
      </c>
      <c r="AD172" s="162">
        <v>5</v>
      </c>
      <c r="AE172" s="162">
        <v>17.75</v>
      </c>
      <c r="AF172" s="162">
        <v>25</v>
      </c>
      <c r="AG172">
        <f t="shared" si="10"/>
        <v>2218.75</v>
      </c>
      <c r="AH172">
        <v>1</v>
      </c>
      <c r="AI172" s="162" t="s">
        <v>429</v>
      </c>
      <c r="AJ172" s="162" t="s">
        <v>429</v>
      </c>
      <c r="AK172" s="162" t="s">
        <v>429</v>
      </c>
      <c r="AL172" s="162" t="s">
        <v>429</v>
      </c>
      <c r="AM172" s="162" t="s">
        <v>429</v>
      </c>
      <c r="AN172" s="162" t="s">
        <v>429</v>
      </c>
      <c r="AO172" t="str">
        <f t="shared" si="11"/>
        <v/>
      </c>
      <c r="AP172" s="162" t="s">
        <v>429</v>
      </c>
      <c r="AQ172" s="162" t="s">
        <v>429</v>
      </c>
      <c r="AR172" s="162" t="s">
        <v>429</v>
      </c>
      <c r="AS172" s="162" t="s">
        <v>429</v>
      </c>
      <c r="AT172" s="162" t="s">
        <v>429</v>
      </c>
      <c r="AU172" s="162" t="s">
        <v>429</v>
      </c>
      <c r="AV172" s="162" t="s">
        <v>429</v>
      </c>
      <c r="AW172" t="str">
        <f t="shared" si="12"/>
        <v/>
      </c>
      <c r="AX172" s="162">
        <v>50</v>
      </c>
      <c r="AY172" s="162" t="s">
        <v>2539</v>
      </c>
      <c r="AZ172" s="162">
        <v>880</v>
      </c>
      <c r="BA172" s="162">
        <v>961</v>
      </c>
      <c r="BB172" s="162">
        <v>10</v>
      </c>
      <c r="BC172" s="162">
        <v>5</v>
      </c>
      <c r="BD172" s="162">
        <v>48</v>
      </c>
      <c r="BE172" s="162">
        <v>40</v>
      </c>
      <c r="BF172" s="162">
        <v>48</v>
      </c>
      <c r="BG172">
        <f t="shared" si="13"/>
        <v>92160</v>
      </c>
    </row>
    <row r="173" spans="1:59" ht="15.75" customHeight="1">
      <c r="A173" s="157">
        <v>40111</v>
      </c>
      <c r="B173" s="158" t="s">
        <v>770</v>
      </c>
      <c r="C173" t="s">
        <v>771</v>
      </c>
      <c r="D173" t="s">
        <v>363</v>
      </c>
      <c r="E173" t="s">
        <v>430</v>
      </c>
      <c r="F173" t="s">
        <v>460</v>
      </c>
      <c r="G173" t="s">
        <v>494</v>
      </c>
      <c r="H173" t="s">
        <v>592</v>
      </c>
      <c r="I173" t="s">
        <v>758</v>
      </c>
      <c r="J173" t="s">
        <v>435</v>
      </c>
      <c r="K173" t="s">
        <v>772</v>
      </c>
      <c r="L173" t="s">
        <v>470</v>
      </c>
      <c r="M173" s="159">
        <v>2.4</v>
      </c>
      <c r="N173" s="159">
        <v>2.99</v>
      </c>
      <c r="O173" s="159">
        <v>57.599999999999994</v>
      </c>
      <c r="P173" s="159">
        <v>71.760000000000005</v>
      </c>
      <c r="Q173" s="159">
        <v>2.48</v>
      </c>
      <c r="R173" s="159">
        <v>3.09</v>
      </c>
      <c r="S173" s="159">
        <v>59.519999999999996</v>
      </c>
      <c r="T173" s="159">
        <v>74.16</v>
      </c>
      <c r="U173" s="160">
        <f t="shared" si="14"/>
        <v>3.3444816053511683E-2</v>
      </c>
      <c r="V173" s="139" t="s">
        <v>759</v>
      </c>
      <c r="W173" s="161">
        <v>59.519999999999996</v>
      </c>
      <c r="X173" t="s">
        <v>429</v>
      </c>
      <c r="Y173" t="s">
        <v>437</v>
      </c>
      <c r="Z173" t="s">
        <v>759</v>
      </c>
      <c r="AA173" s="162" t="s">
        <v>773</v>
      </c>
      <c r="AB173" s="162">
        <v>0.31967000000000001</v>
      </c>
      <c r="AC173" s="162">
        <v>0.37691000000000002</v>
      </c>
      <c r="AD173" s="162">
        <v>3</v>
      </c>
      <c r="AE173" s="162">
        <v>3</v>
      </c>
      <c r="AF173" s="162">
        <v>2</v>
      </c>
      <c r="AG173">
        <f t="shared" si="10"/>
        <v>18</v>
      </c>
      <c r="AH173">
        <v>24</v>
      </c>
      <c r="AI173" s="162" t="s">
        <v>774</v>
      </c>
      <c r="AJ173" s="162">
        <v>7.6720800000000002</v>
      </c>
      <c r="AK173" s="162">
        <v>9.0458400000000001</v>
      </c>
      <c r="AL173" s="162">
        <v>12</v>
      </c>
      <c r="AM173" s="162">
        <v>9</v>
      </c>
      <c r="AN173" s="162">
        <v>4</v>
      </c>
      <c r="AO173">
        <f t="shared" si="11"/>
        <v>432</v>
      </c>
      <c r="AP173" s="162" t="s">
        <v>429</v>
      </c>
      <c r="AQ173" s="162" t="s">
        <v>429</v>
      </c>
      <c r="AR173" s="162" t="s">
        <v>429</v>
      </c>
      <c r="AS173" s="162" t="s">
        <v>429</v>
      </c>
      <c r="AT173" s="162" t="s">
        <v>429</v>
      </c>
      <c r="AU173" s="162" t="s">
        <v>429</v>
      </c>
      <c r="AV173" s="162" t="s">
        <v>429</v>
      </c>
      <c r="AW173" t="str">
        <f t="shared" si="12"/>
        <v/>
      </c>
      <c r="AX173" s="162">
        <v>4488</v>
      </c>
      <c r="AY173" s="162" t="s">
        <v>775</v>
      </c>
      <c r="AZ173" s="162">
        <v>1434.67896</v>
      </c>
      <c r="BA173" s="162">
        <v>1691.5720799999999</v>
      </c>
      <c r="BB173" s="162">
        <v>11</v>
      </c>
      <c r="BC173" s="162">
        <v>408</v>
      </c>
      <c r="BD173" s="162">
        <v>48</v>
      </c>
      <c r="BE173" s="162">
        <v>40</v>
      </c>
      <c r="BF173" s="162">
        <v>37</v>
      </c>
      <c r="BG173">
        <f t="shared" si="13"/>
        <v>71040</v>
      </c>
    </row>
    <row r="174" spans="1:59" ht="15.75" customHeight="1">
      <c r="A174" s="157">
        <v>40135</v>
      </c>
      <c r="B174" s="158" t="s">
        <v>776</v>
      </c>
      <c r="C174" t="s">
        <v>777</v>
      </c>
      <c r="D174" t="s">
        <v>363</v>
      </c>
      <c r="E174" t="s">
        <v>430</v>
      </c>
      <c r="F174" t="s">
        <v>460</v>
      </c>
      <c r="G174" t="s">
        <v>494</v>
      </c>
      <c r="H174" t="s">
        <v>592</v>
      </c>
      <c r="I174" t="s">
        <v>758</v>
      </c>
      <c r="J174" t="s">
        <v>435</v>
      </c>
      <c r="K174" t="s">
        <v>772</v>
      </c>
      <c r="L174" t="s">
        <v>470</v>
      </c>
      <c r="M174" s="159">
        <v>2.4</v>
      </c>
      <c r="N174" s="159">
        <v>2.99</v>
      </c>
      <c r="O174" s="159">
        <v>57.599999999999994</v>
      </c>
      <c r="P174" s="159">
        <v>71.760000000000005</v>
      </c>
      <c r="Q174" s="159">
        <v>2.48</v>
      </c>
      <c r="R174" s="159">
        <v>3.09</v>
      </c>
      <c r="S174" s="159">
        <v>59.519999999999996</v>
      </c>
      <c r="T174" s="159">
        <v>74.16</v>
      </c>
      <c r="U174" s="160">
        <f t="shared" si="14"/>
        <v>3.3444816053511683E-2</v>
      </c>
      <c r="V174" s="139" t="s">
        <v>759</v>
      </c>
      <c r="W174" s="161">
        <v>59.519999999999996</v>
      </c>
      <c r="X174" t="s">
        <v>429</v>
      </c>
      <c r="Y174" t="s">
        <v>437</v>
      </c>
      <c r="Z174" t="s">
        <v>759</v>
      </c>
      <c r="AA174" s="162" t="s">
        <v>778</v>
      </c>
      <c r="AB174" s="162">
        <v>0.31967000000000001</v>
      </c>
      <c r="AC174" s="162">
        <v>0.37691000000000002</v>
      </c>
      <c r="AD174" s="162">
        <v>3</v>
      </c>
      <c r="AE174" s="162">
        <v>3</v>
      </c>
      <c r="AF174" s="162">
        <v>2</v>
      </c>
      <c r="AG174">
        <f t="shared" si="10"/>
        <v>18</v>
      </c>
      <c r="AH174">
        <v>24</v>
      </c>
      <c r="AI174" s="162" t="s">
        <v>779</v>
      </c>
      <c r="AJ174" s="162">
        <v>7.6720800000000002</v>
      </c>
      <c r="AK174" s="162">
        <v>9.0458400000000001</v>
      </c>
      <c r="AL174" s="162">
        <v>12</v>
      </c>
      <c r="AM174" s="162">
        <v>9</v>
      </c>
      <c r="AN174" s="162">
        <v>4</v>
      </c>
      <c r="AO174">
        <f t="shared" si="11"/>
        <v>432</v>
      </c>
      <c r="AP174" s="162" t="s">
        <v>429</v>
      </c>
      <c r="AQ174" s="162" t="s">
        <v>429</v>
      </c>
      <c r="AR174" s="162" t="s">
        <v>429</v>
      </c>
      <c r="AS174" s="162" t="s">
        <v>429</v>
      </c>
      <c r="AT174" s="162" t="s">
        <v>429</v>
      </c>
      <c r="AU174" s="162" t="s">
        <v>429</v>
      </c>
      <c r="AV174" s="162" t="s">
        <v>429</v>
      </c>
      <c r="AW174" t="str">
        <f t="shared" si="12"/>
        <v/>
      </c>
      <c r="AX174" s="162">
        <v>4488</v>
      </c>
      <c r="AY174" s="162" t="s">
        <v>780</v>
      </c>
      <c r="AZ174" s="162">
        <v>1434.67896</v>
      </c>
      <c r="BA174" s="162">
        <v>1691.5720799999999</v>
      </c>
      <c r="BB174" s="162">
        <v>11</v>
      </c>
      <c r="BC174" s="162">
        <v>408</v>
      </c>
      <c r="BD174" s="162">
        <v>48</v>
      </c>
      <c r="BE174" s="162">
        <v>40</v>
      </c>
      <c r="BF174" s="162">
        <v>37</v>
      </c>
      <c r="BG174">
        <f t="shared" si="13"/>
        <v>71040</v>
      </c>
    </row>
    <row r="175" spans="1:59" ht="15.75" customHeight="1">
      <c r="A175" s="157">
        <v>40165</v>
      </c>
      <c r="B175" s="158" t="s">
        <v>781</v>
      </c>
      <c r="C175" t="s">
        <v>782</v>
      </c>
      <c r="D175" t="s">
        <v>363</v>
      </c>
      <c r="E175" t="s">
        <v>430</v>
      </c>
      <c r="F175" t="s">
        <v>460</v>
      </c>
      <c r="G175" t="s">
        <v>494</v>
      </c>
      <c r="H175" t="s">
        <v>592</v>
      </c>
      <c r="I175" t="s">
        <v>758</v>
      </c>
      <c r="J175" t="s">
        <v>435</v>
      </c>
      <c r="K175" t="s">
        <v>772</v>
      </c>
      <c r="L175" t="s">
        <v>470</v>
      </c>
      <c r="M175" s="159">
        <v>2.4</v>
      </c>
      <c r="N175" s="159">
        <v>2.99</v>
      </c>
      <c r="O175" s="159">
        <v>57.599999999999994</v>
      </c>
      <c r="P175" s="159">
        <v>71.760000000000005</v>
      </c>
      <c r="Q175" s="159">
        <v>2.48</v>
      </c>
      <c r="R175" s="159">
        <v>3.09</v>
      </c>
      <c r="S175" s="159">
        <v>59.519999999999996</v>
      </c>
      <c r="T175" s="159">
        <v>74.16</v>
      </c>
      <c r="U175" s="160">
        <f t="shared" si="14"/>
        <v>3.3444816053511683E-2</v>
      </c>
      <c r="V175" s="139" t="s">
        <v>759</v>
      </c>
      <c r="W175" s="161">
        <v>59.519999999999996</v>
      </c>
      <c r="X175" t="s">
        <v>429</v>
      </c>
      <c r="Y175" t="s">
        <v>437</v>
      </c>
      <c r="Z175" t="s">
        <v>759</v>
      </c>
      <c r="AA175" s="162" t="s">
        <v>783</v>
      </c>
      <c r="AB175" s="162">
        <v>0.31967000000000001</v>
      </c>
      <c r="AC175" s="162">
        <v>0.37691000000000002</v>
      </c>
      <c r="AD175" s="162">
        <v>3</v>
      </c>
      <c r="AE175" s="162">
        <v>3</v>
      </c>
      <c r="AF175" s="162">
        <v>2</v>
      </c>
      <c r="AG175">
        <f t="shared" ref="AG175:AG238" si="15">IFERROR(AD175*AE175*AF175,"")</f>
        <v>18</v>
      </c>
      <c r="AH175">
        <v>24</v>
      </c>
      <c r="AI175" s="162" t="s">
        <v>784</v>
      </c>
      <c r="AJ175" s="162">
        <v>7.6720800000000002</v>
      </c>
      <c r="AK175" s="162">
        <v>9.0458400000000001</v>
      </c>
      <c r="AL175" s="162">
        <v>12</v>
      </c>
      <c r="AM175" s="162">
        <v>9</v>
      </c>
      <c r="AN175" s="162">
        <v>4</v>
      </c>
      <c r="AO175">
        <f t="shared" ref="AO175:AO238" si="16">IFERROR(AL175*AM175*AN175,"")</f>
        <v>432</v>
      </c>
      <c r="AP175" s="162" t="s">
        <v>429</v>
      </c>
      <c r="AQ175" s="162" t="s">
        <v>429</v>
      </c>
      <c r="AR175" s="162" t="s">
        <v>429</v>
      </c>
      <c r="AS175" s="162" t="s">
        <v>429</v>
      </c>
      <c r="AT175" s="162" t="s">
        <v>429</v>
      </c>
      <c r="AU175" s="162" t="s">
        <v>429</v>
      </c>
      <c r="AV175" s="162" t="s">
        <v>429</v>
      </c>
      <c r="AW175" t="str">
        <f t="shared" ref="AW175:AW238" si="17">IFERROR(AT175*AU175*AV175,"")</f>
        <v/>
      </c>
      <c r="AX175" s="162">
        <v>4488</v>
      </c>
      <c r="AY175" s="162" t="s">
        <v>785</v>
      </c>
      <c r="AZ175" s="162">
        <v>1434.67896</v>
      </c>
      <c r="BA175" s="162">
        <v>1691.5720799999999</v>
      </c>
      <c r="BB175" s="162">
        <v>11</v>
      </c>
      <c r="BC175" s="162">
        <v>408</v>
      </c>
      <c r="BD175" s="162">
        <v>48</v>
      </c>
      <c r="BE175" s="162">
        <v>40</v>
      </c>
      <c r="BF175" s="162">
        <v>37</v>
      </c>
      <c r="BG175">
        <f t="shared" ref="BG175:BG238" si="18">IFERROR(BD175*BE175*BF175,"")</f>
        <v>71040</v>
      </c>
    </row>
    <row r="176" spans="1:59" ht="15.75" customHeight="1">
      <c r="A176" s="157">
        <v>427817</v>
      </c>
      <c r="B176" s="158" t="s">
        <v>1138</v>
      </c>
      <c r="C176" t="s">
        <v>1139</v>
      </c>
      <c r="D176" t="s">
        <v>621</v>
      </c>
      <c r="E176" t="s">
        <v>430</v>
      </c>
      <c r="F176" t="s">
        <v>431</v>
      </c>
      <c r="G176" t="s">
        <v>494</v>
      </c>
      <c r="H176" t="s">
        <v>433</v>
      </c>
      <c r="I176" t="s">
        <v>434</v>
      </c>
      <c r="J176" t="s">
        <v>435</v>
      </c>
      <c r="K176" t="s">
        <v>55</v>
      </c>
      <c r="L176" t="s">
        <v>429</v>
      </c>
      <c r="M176" s="159">
        <v>98.66</v>
      </c>
      <c r="N176" s="159">
        <v>142.99</v>
      </c>
      <c r="O176" s="159" t="s">
        <v>429</v>
      </c>
      <c r="P176" s="159" t="s">
        <v>429</v>
      </c>
      <c r="Q176" s="159">
        <v>100.04</v>
      </c>
      <c r="R176" s="159">
        <v>144.99</v>
      </c>
      <c r="S176" s="159" t="s">
        <v>429</v>
      </c>
      <c r="T176" s="159" t="s">
        <v>429</v>
      </c>
      <c r="U176" s="160">
        <f t="shared" si="14"/>
        <v>1.3986992097349438E-2</v>
      </c>
      <c r="V176" s="139" t="s">
        <v>437</v>
      </c>
      <c r="W176" s="161">
        <v>100.04</v>
      </c>
      <c r="X176" t="s">
        <v>1140</v>
      </c>
      <c r="Y176" t="s">
        <v>437</v>
      </c>
      <c r="Z176" t="s">
        <v>437</v>
      </c>
      <c r="AA176" s="162" t="s">
        <v>1141</v>
      </c>
      <c r="AB176" s="162">
        <v>17.600000000000001</v>
      </c>
      <c r="AC176" s="162">
        <v>20.52</v>
      </c>
      <c r="AD176" s="162">
        <v>5</v>
      </c>
      <c r="AE176" s="162">
        <v>15</v>
      </c>
      <c r="AF176" s="162">
        <v>27</v>
      </c>
      <c r="AG176">
        <f t="shared" si="15"/>
        <v>2025</v>
      </c>
      <c r="AH176">
        <v>1</v>
      </c>
      <c r="AI176" s="162" t="s">
        <v>429</v>
      </c>
      <c r="AJ176" s="162" t="s">
        <v>429</v>
      </c>
      <c r="AK176" s="162" t="s">
        <v>429</v>
      </c>
      <c r="AL176" s="162" t="s">
        <v>429</v>
      </c>
      <c r="AM176" s="162" t="s">
        <v>429</v>
      </c>
      <c r="AN176" s="162" t="s">
        <v>429</v>
      </c>
      <c r="AO176" t="str">
        <f t="shared" si="16"/>
        <v/>
      </c>
      <c r="AP176" s="162" t="s">
        <v>429</v>
      </c>
      <c r="AQ176" s="162" t="s">
        <v>429</v>
      </c>
      <c r="AR176" s="162" t="s">
        <v>429</v>
      </c>
      <c r="AS176" s="162" t="s">
        <v>429</v>
      </c>
      <c r="AT176" s="162" t="s">
        <v>429</v>
      </c>
      <c r="AU176" s="162" t="s">
        <v>429</v>
      </c>
      <c r="AV176" s="162" t="s">
        <v>429</v>
      </c>
      <c r="AW176" t="str">
        <f t="shared" si="17"/>
        <v/>
      </c>
      <c r="AX176" s="162">
        <v>50</v>
      </c>
      <c r="AY176" s="162" t="s">
        <v>1142</v>
      </c>
      <c r="AZ176" s="162">
        <v>880</v>
      </c>
      <c r="BA176" s="162">
        <v>1026</v>
      </c>
      <c r="BB176" s="162">
        <v>10</v>
      </c>
      <c r="BC176" s="162">
        <v>5</v>
      </c>
      <c r="BD176" s="162">
        <v>48</v>
      </c>
      <c r="BE176" s="162">
        <v>40</v>
      </c>
      <c r="BF176" s="162">
        <v>52</v>
      </c>
      <c r="BG176">
        <f t="shared" si="18"/>
        <v>99840</v>
      </c>
    </row>
    <row r="177" spans="1:59" ht="15.75" customHeight="1">
      <c r="A177" s="157">
        <v>41011</v>
      </c>
      <c r="B177" s="158" t="s">
        <v>798</v>
      </c>
      <c r="C177" t="s">
        <v>799</v>
      </c>
      <c r="D177" t="s">
        <v>363</v>
      </c>
      <c r="E177" t="s">
        <v>430</v>
      </c>
      <c r="F177" t="s">
        <v>460</v>
      </c>
      <c r="G177" t="s">
        <v>494</v>
      </c>
      <c r="H177" t="s">
        <v>592</v>
      </c>
      <c r="I177" t="s">
        <v>758</v>
      </c>
      <c r="J177" t="s">
        <v>461</v>
      </c>
      <c r="K177" t="s">
        <v>800</v>
      </c>
      <c r="L177" t="s">
        <v>429</v>
      </c>
      <c r="M177" s="159">
        <v>2.4</v>
      </c>
      <c r="N177" s="159">
        <v>2.99</v>
      </c>
      <c r="O177" s="159">
        <v>57.599999999999994</v>
      </c>
      <c r="P177" s="159">
        <v>71.760000000000005</v>
      </c>
      <c r="Q177" s="159">
        <v>2.48</v>
      </c>
      <c r="R177" s="159">
        <v>3.09</v>
      </c>
      <c r="S177" s="159">
        <v>59.519999999999996</v>
      </c>
      <c r="T177" s="159">
        <v>74.16</v>
      </c>
      <c r="U177" s="160">
        <f t="shared" si="14"/>
        <v>3.3444816053511683E-2</v>
      </c>
      <c r="V177" s="139" t="s">
        <v>759</v>
      </c>
      <c r="W177" s="161">
        <v>59.519999999999996</v>
      </c>
      <c r="X177" t="s">
        <v>801</v>
      </c>
      <c r="Y177" t="s">
        <v>437</v>
      </c>
      <c r="Z177" t="s">
        <v>759</v>
      </c>
      <c r="AA177" s="162" t="s">
        <v>802</v>
      </c>
      <c r="AB177" s="162">
        <v>0.31967000000000001</v>
      </c>
      <c r="AC177" s="162">
        <v>0.38815</v>
      </c>
      <c r="AD177" s="162">
        <v>2.879</v>
      </c>
      <c r="AE177" s="162">
        <v>2.879</v>
      </c>
      <c r="AF177" s="162">
        <v>1.75</v>
      </c>
      <c r="AG177">
        <f t="shared" si="15"/>
        <v>14.505121750000001</v>
      </c>
      <c r="AH177">
        <v>24</v>
      </c>
      <c r="AI177" s="162" t="s">
        <v>803</v>
      </c>
      <c r="AJ177" s="162">
        <v>7.6720800000000002</v>
      </c>
      <c r="AK177" s="162">
        <v>9.3155999999999999</v>
      </c>
      <c r="AL177" s="162">
        <v>12</v>
      </c>
      <c r="AM177" s="162">
        <v>9.375</v>
      </c>
      <c r="AN177" s="162">
        <v>4.0999999999999996</v>
      </c>
      <c r="AO177">
        <f t="shared" si="16"/>
        <v>461.24999999999994</v>
      </c>
      <c r="AP177" s="162" t="s">
        <v>429</v>
      </c>
      <c r="AQ177" s="162" t="s">
        <v>429</v>
      </c>
      <c r="AR177" s="162" t="s">
        <v>429</v>
      </c>
      <c r="AS177" s="162" t="s">
        <v>429</v>
      </c>
      <c r="AT177" s="162" t="s">
        <v>429</v>
      </c>
      <c r="AU177" s="162" t="s">
        <v>429</v>
      </c>
      <c r="AV177" s="162" t="s">
        <v>429</v>
      </c>
      <c r="AW177" t="str">
        <f t="shared" si="17"/>
        <v/>
      </c>
      <c r="AX177" s="162">
        <v>4488</v>
      </c>
      <c r="AY177" s="162" t="s">
        <v>804</v>
      </c>
      <c r="AZ177" s="162">
        <v>1434.67896</v>
      </c>
      <c r="BA177" s="162">
        <v>1742.0172</v>
      </c>
      <c r="BB177" s="162">
        <v>11</v>
      </c>
      <c r="BC177" s="162">
        <v>408</v>
      </c>
      <c r="BD177" s="162">
        <v>48</v>
      </c>
      <c r="BE177" s="162">
        <v>40</v>
      </c>
      <c r="BF177" s="162">
        <v>49.14</v>
      </c>
      <c r="BG177">
        <f t="shared" si="18"/>
        <v>94348.800000000003</v>
      </c>
    </row>
    <row r="178" spans="1:59" ht="15.75" customHeight="1">
      <c r="A178" s="157">
        <v>41018</v>
      </c>
      <c r="B178" s="158" t="s">
        <v>805</v>
      </c>
      <c r="C178" t="s">
        <v>806</v>
      </c>
      <c r="D178" t="s">
        <v>8</v>
      </c>
      <c r="E178" t="s">
        <v>430</v>
      </c>
      <c r="F178" t="s">
        <v>460</v>
      </c>
      <c r="G178" t="s">
        <v>494</v>
      </c>
      <c r="H178" t="s">
        <v>592</v>
      </c>
      <c r="I178" t="s">
        <v>758</v>
      </c>
      <c r="J178" t="s">
        <v>461</v>
      </c>
      <c r="K178" t="s">
        <v>800</v>
      </c>
      <c r="L178" t="s">
        <v>429</v>
      </c>
      <c r="M178" s="159">
        <v>1.68</v>
      </c>
      <c r="N178" s="159">
        <v>2.0900000000000003</v>
      </c>
      <c r="O178" s="159">
        <v>40.32</v>
      </c>
      <c r="P178" s="159">
        <v>50.160000000000011</v>
      </c>
      <c r="Q178" s="159">
        <v>1.84</v>
      </c>
      <c r="R178" s="159">
        <v>2.29</v>
      </c>
      <c r="S178" s="159">
        <v>44.160000000000004</v>
      </c>
      <c r="T178" s="159">
        <v>54.96</v>
      </c>
      <c r="U178" s="160">
        <f t="shared" si="14"/>
        <v>9.5693779904306053E-2</v>
      </c>
      <c r="V178" s="139" t="s">
        <v>759</v>
      </c>
      <c r="W178" s="161">
        <v>44.160000000000004</v>
      </c>
      <c r="X178" t="s">
        <v>807</v>
      </c>
      <c r="Y178" t="s">
        <v>437</v>
      </c>
      <c r="Z178" t="s">
        <v>759</v>
      </c>
      <c r="AA178" s="162" t="s">
        <v>808</v>
      </c>
      <c r="AB178" s="162">
        <v>0.1875</v>
      </c>
      <c r="AC178" s="162">
        <v>0.25</v>
      </c>
      <c r="AD178" s="162">
        <v>2.5</v>
      </c>
      <c r="AE178" s="162">
        <v>2.5</v>
      </c>
      <c r="AF178" s="162">
        <v>1.5</v>
      </c>
      <c r="AG178">
        <f t="shared" si="15"/>
        <v>9.375</v>
      </c>
      <c r="AH178">
        <v>24</v>
      </c>
      <c r="AI178" s="162" t="s">
        <v>809</v>
      </c>
      <c r="AJ178" s="162">
        <v>4.5</v>
      </c>
      <c r="AK178" s="162">
        <v>6</v>
      </c>
      <c r="AL178" s="162">
        <v>10.5</v>
      </c>
      <c r="AM178" s="162">
        <v>7.75</v>
      </c>
      <c r="AN178" s="162">
        <v>3</v>
      </c>
      <c r="AO178">
        <f t="shared" si="16"/>
        <v>244.125</v>
      </c>
      <c r="AP178" s="162" t="s">
        <v>429</v>
      </c>
      <c r="AQ178" s="162" t="s">
        <v>429</v>
      </c>
      <c r="AR178" s="162" t="s">
        <v>429</v>
      </c>
      <c r="AS178" s="162" t="s">
        <v>429</v>
      </c>
      <c r="AT178" s="162" t="s">
        <v>429</v>
      </c>
      <c r="AU178" s="162" t="s">
        <v>429</v>
      </c>
      <c r="AV178" s="162" t="s">
        <v>429</v>
      </c>
      <c r="AW178" t="str">
        <f t="shared" si="17"/>
        <v/>
      </c>
      <c r="AX178" s="162">
        <v>7392</v>
      </c>
      <c r="AY178" s="162" t="s">
        <v>810</v>
      </c>
      <c r="AZ178" s="162">
        <v>1386</v>
      </c>
      <c r="BA178" s="162">
        <v>1848</v>
      </c>
      <c r="BB178" s="162">
        <v>14</v>
      </c>
      <c r="BC178" s="162">
        <v>528</v>
      </c>
      <c r="BD178" s="162">
        <v>48.25</v>
      </c>
      <c r="BE178" s="162">
        <v>40.25</v>
      </c>
      <c r="BF178" s="162">
        <v>48.5</v>
      </c>
      <c r="BG178">
        <f t="shared" si="18"/>
        <v>94190.03125</v>
      </c>
    </row>
    <row r="179" spans="1:59" ht="15.75" customHeight="1">
      <c r="A179" s="157">
        <v>41021</v>
      </c>
      <c r="B179" s="158" t="s">
        <v>811</v>
      </c>
      <c r="C179" t="s">
        <v>812</v>
      </c>
      <c r="D179" t="s">
        <v>363</v>
      </c>
      <c r="E179" t="s">
        <v>430</v>
      </c>
      <c r="F179" t="s">
        <v>460</v>
      </c>
      <c r="G179" t="s">
        <v>494</v>
      </c>
      <c r="H179" t="s">
        <v>592</v>
      </c>
      <c r="I179" t="s">
        <v>758</v>
      </c>
      <c r="J179" t="s">
        <v>435</v>
      </c>
      <c r="K179" t="s">
        <v>800</v>
      </c>
      <c r="L179" t="s">
        <v>429</v>
      </c>
      <c r="M179" s="159">
        <v>2.3199999999999998</v>
      </c>
      <c r="N179" s="159">
        <v>2.89</v>
      </c>
      <c r="O179" s="159">
        <v>55.679999999999993</v>
      </c>
      <c r="P179" s="159">
        <v>69.36</v>
      </c>
      <c r="Q179" s="159">
        <v>2.48</v>
      </c>
      <c r="R179" s="159">
        <v>3.09</v>
      </c>
      <c r="S179" s="159">
        <v>59.519999999999996</v>
      </c>
      <c r="T179" s="159">
        <v>74.16</v>
      </c>
      <c r="U179" s="160">
        <f t="shared" si="14"/>
        <v>6.9204152249134898E-2</v>
      </c>
      <c r="V179" s="139" t="s">
        <v>759</v>
      </c>
      <c r="W179" s="161">
        <v>59.519999999999996</v>
      </c>
      <c r="X179" t="s">
        <v>813</v>
      </c>
      <c r="Y179" t="s">
        <v>437</v>
      </c>
      <c r="Z179" t="s">
        <v>759</v>
      </c>
      <c r="AA179" s="162" t="s">
        <v>814</v>
      </c>
      <c r="AB179" s="162">
        <v>0.31967000000000001</v>
      </c>
      <c r="AC179" s="162">
        <v>0.38815</v>
      </c>
      <c r="AD179" s="162">
        <v>2.879</v>
      </c>
      <c r="AE179" s="162">
        <v>2.879</v>
      </c>
      <c r="AF179" s="162">
        <v>1.75</v>
      </c>
      <c r="AG179">
        <f t="shared" si="15"/>
        <v>14.505121750000001</v>
      </c>
      <c r="AH179">
        <v>24</v>
      </c>
      <c r="AI179" s="162" t="s">
        <v>815</v>
      </c>
      <c r="AJ179" s="162">
        <v>7.6720800000000002</v>
      </c>
      <c r="AK179" s="162">
        <v>9.3155999999999999</v>
      </c>
      <c r="AL179" s="162">
        <v>12</v>
      </c>
      <c r="AM179" s="162">
        <v>9.375</v>
      </c>
      <c r="AN179" s="162">
        <v>4.0999999999999996</v>
      </c>
      <c r="AO179">
        <f t="shared" si="16"/>
        <v>461.24999999999994</v>
      </c>
      <c r="AP179" s="162" t="s">
        <v>429</v>
      </c>
      <c r="AQ179" s="162" t="s">
        <v>429</v>
      </c>
      <c r="AR179" s="162" t="s">
        <v>429</v>
      </c>
      <c r="AS179" s="162" t="s">
        <v>429</v>
      </c>
      <c r="AT179" s="162" t="s">
        <v>429</v>
      </c>
      <c r="AU179" s="162" t="s">
        <v>429</v>
      </c>
      <c r="AV179" s="162" t="s">
        <v>429</v>
      </c>
      <c r="AW179" t="str">
        <f t="shared" si="17"/>
        <v/>
      </c>
      <c r="AX179" s="162">
        <v>4488</v>
      </c>
      <c r="AY179" s="162" t="s">
        <v>816</v>
      </c>
      <c r="AZ179" s="162">
        <v>1434.67896</v>
      </c>
      <c r="BA179" s="162">
        <v>1742.0172</v>
      </c>
      <c r="BB179" s="162">
        <v>11</v>
      </c>
      <c r="BC179" s="162">
        <v>408</v>
      </c>
      <c r="BD179" s="162">
        <v>48</v>
      </c>
      <c r="BE179" s="162">
        <v>40</v>
      </c>
      <c r="BF179" s="162">
        <v>49.14</v>
      </c>
      <c r="BG179">
        <f t="shared" si="18"/>
        <v>94348.800000000003</v>
      </c>
    </row>
    <row r="180" spans="1:59" ht="15.75" customHeight="1">
      <c r="A180" s="157">
        <v>41028</v>
      </c>
      <c r="B180" s="158" t="s">
        <v>817</v>
      </c>
      <c r="C180" t="s">
        <v>818</v>
      </c>
      <c r="D180" t="s">
        <v>8</v>
      </c>
      <c r="E180" t="s">
        <v>430</v>
      </c>
      <c r="F180" t="s">
        <v>460</v>
      </c>
      <c r="G180" t="s">
        <v>494</v>
      </c>
      <c r="H180" t="s">
        <v>592</v>
      </c>
      <c r="I180" t="s">
        <v>758</v>
      </c>
      <c r="J180" t="s">
        <v>435</v>
      </c>
      <c r="K180" t="s">
        <v>800</v>
      </c>
      <c r="L180" t="s">
        <v>429</v>
      </c>
      <c r="M180" s="159">
        <v>1.6</v>
      </c>
      <c r="N180" s="159">
        <v>1.99</v>
      </c>
      <c r="O180" s="159">
        <v>38.400000000000006</v>
      </c>
      <c r="P180" s="159">
        <v>47.76</v>
      </c>
      <c r="Q180" s="159">
        <v>1.76</v>
      </c>
      <c r="R180" s="159">
        <v>2.19</v>
      </c>
      <c r="S180" s="159">
        <v>42.24</v>
      </c>
      <c r="T180" s="159">
        <v>52.56</v>
      </c>
      <c r="U180" s="160">
        <f t="shared" si="14"/>
        <v>0.10050251256281406</v>
      </c>
      <c r="V180" s="139" t="s">
        <v>759</v>
      </c>
      <c r="W180" s="161">
        <v>42.24</v>
      </c>
      <c r="X180" t="s">
        <v>819</v>
      </c>
      <c r="Y180" t="s">
        <v>437</v>
      </c>
      <c r="Z180" t="s">
        <v>759</v>
      </c>
      <c r="AA180" s="162" t="s">
        <v>820</v>
      </c>
      <c r="AB180" s="162">
        <v>0.1875</v>
      </c>
      <c r="AC180" s="162">
        <v>0.25</v>
      </c>
      <c r="AD180" s="162">
        <v>2.5</v>
      </c>
      <c r="AE180" s="162">
        <v>2.5</v>
      </c>
      <c r="AF180" s="162">
        <v>1.5</v>
      </c>
      <c r="AG180">
        <f t="shared" si="15"/>
        <v>9.375</v>
      </c>
      <c r="AH180">
        <v>24</v>
      </c>
      <c r="AI180" s="162" t="s">
        <v>821</v>
      </c>
      <c r="AJ180" s="162">
        <v>4.5</v>
      </c>
      <c r="AK180" s="162">
        <v>6</v>
      </c>
      <c r="AL180" s="162">
        <v>10.5</v>
      </c>
      <c r="AM180" s="162">
        <v>7.75</v>
      </c>
      <c r="AN180" s="162">
        <v>3</v>
      </c>
      <c r="AO180">
        <f t="shared" si="16"/>
        <v>244.125</v>
      </c>
      <c r="AP180" s="162" t="s">
        <v>429</v>
      </c>
      <c r="AQ180" s="162" t="s">
        <v>429</v>
      </c>
      <c r="AR180" s="162" t="s">
        <v>429</v>
      </c>
      <c r="AS180" s="162" t="s">
        <v>429</v>
      </c>
      <c r="AT180" s="162" t="s">
        <v>429</v>
      </c>
      <c r="AU180" s="162" t="s">
        <v>429</v>
      </c>
      <c r="AV180" s="162" t="s">
        <v>429</v>
      </c>
      <c r="AW180" t="str">
        <f t="shared" si="17"/>
        <v/>
      </c>
      <c r="AX180" s="162">
        <v>7392</v>
      </c>
      <c r="AY180" s="162" t="s">
        <v>822</v>
      </c>
      <c r="AZ180" s="162">
        <v>1386</v>
      </c>
      <c r="BA180" s="162">
        <v>1848</v>
      </c>
      <c r="BB180" s="162">
        <v>14</v>
      </c>
      <c r="BC180" s="162">
        <v>528</v>
      </c>
      <c r="BD180" s="162">
        <v>48.25</v>
      </c>
      <c r="BE180" s="162">
        <v>40.25</v>
      </c>
      <c r="BF180" s="162">
        <v>48.5</v>
      </c>
      <c r="BG180">
        <f t="shared" si="18"/>
        <v>94190.03125</v>
      </c>
    </row>
    <row r="181" spans="1:59" ht="15.75" customHeight="1">
      <c r="A181" s="157">
        <v>41039</v>
      </c>
      <c r="B181" s="158" t="s">
        <v>823</v>
      </c>
      <c r="C181" t="s">
        <v>824</v>
      </c>
      <c r="D181" t="s">
        <v>363</v>
      </c>
      <c r="E181" t="s">
        <v>430</v>
      </c>
      <c r="F181" t="s">
        <v>460</v>
      </c>
      <c r="G181" t="s">
        <v>494</v>
      </c>
      <c r="H181" t="s">
        <v>592</v>
      </c>
      <c r="I181" t="s">
        <v>758</v>
      </c>
      <c r="J181" t="s">
        <v>435</v>
      </c>
      <c r="K181" t="s">
        <v>772</v>
      </c>
      <c r="L181" t="s">
        <v>429</v>
      </c>
      <c r="M181" s="159">
        <v>2.4</v>
      </c>
      <c r="N181" s="159">
        <v>2.99</v>
      </c>
      <c r="O181" s="159">
        <v>57.599999999999994</v>
      </c>
      <c r="P181" s="159">
        <v>71.760000000000005</v>
      </c>
      <c r="Q181" s="159">
        <v>2.48</v>
      </c>
      <c r="R181" s="159">
        <v>3.09</v>
      </c>
      <c r="S181" s="159">
        <v>59.519999999999996</v>
      </c>
      <c r="T181" s="159">
        <v>74.16</v>
      </c>
      <c r="U181" s="160">
        <f t="shared" si="14"/>
        <v>3.3444816053511683E-2</v>
      </c>
      <c r="V181" s="139" t="s">
        <v>759</v>
      </c>
      <c r="W181" s="161">
        <v>59.519999999999996</v>
      </c>
      <c r="X181" t="s">
        <v>825</v>
      </c>
      <c r="Y181" t="s">
        <v>437</v>
      </c>
      <c r="Z181" t="s">
        <v>759</v>
      </c>
      <c r="AA181" s="162" t="s">
        <v>826</v>
      </c>
      <c r="AB181" s="162">
        <v>0.31967000000000001</v>
      </c>
      <c r="AC181" s="162">
        <v>0.38815</v>
      </c>
      <c r="AD181" s="162">
        <v>2.879</v>
      </c>
      <c r="AE181" s="162">
        <v>2.879</v>
      </c>
      <c r="AF181" s="162">
        <v>1.75</v>
      </c>
      <c r="AG181">
        <f t="shared" si="15"/>
        <v>14.505121750000001</v>
      </c>
      <c r="AH181">
        <v>24</v>
      </c>
      <c r="AI181" s="162" t="s">
        <v>827</v>
      </c>
      <c r="AJ181" s="162">
        <v>7.6720800000000002</v>
      </c>
      <c r="AK181" s="162">
        <v>9.3155999999999999</v>
      </c>
      <c r="AL181" s="162">
        <v>12</v>
      </c>
      <c r="AM181" s="162">
        <v>9.375</v>
      </c>
      <c r="AN181" s="162">
        <v>4.0999999999999996</v>
      </c>
      <c r="AO181">
        <f t="shared" si="16"/>
        <v>461.24999999999994</v>
      </c>
      <c r="AP181" s="162" t="s">
        <v>429</v>
      </c>
      <c r="AQ181" s="162" t="s">
        <v>429</v>
      </c>
      <c r="AR181" s="162" t="s">
        <v>429</v>
      </c>
      <c r="AS181" s="162" t="s">
        <v>429</v>
      </c>
      <c r="AT181" s="162" t="s">
        <v>429</v>
      </c>
      <c r="AU181" s="162" t="s">
        <v>429</v>
      </c>
      <c r="AV181" s="162" t="s">
        <v>429</v>
      </c>
      <c r="AW181" t="str">
        <f t="shared" si="17"/>
        <v/>
      </c>
      <c r="AX181" s="162">
        <v>4488</v>
      </c>
      <c r="AY181" s="162" t="s">
        <v>828</v>
      </c>
      <c r="AZ181" s="162">
        <v>1434.67896</v>
      </c>
      <c r="BA181" s="162">
        <v>1742.0172</v>
      </c>
      <c r="BB181" s="162">
        <v>11</v>
      </c>
      <c r="BC181" s="162">
        <v>408</v>
      </c>
      <c r="BD181" s="162">
        <v>48</v>
      </c>
      <c r="BE181" s="162">
        <v>40</v>
      </c>
      <c r="BF181" s="162">
        <v>49.14</v>
      </c>
      <c r="BG181">
        <f t="shared" si="18"/>
        <v>94348.800000000003</v>
      </c>
    </row>
    <row r="182" spans="1:59" ht="15.75" customHeight="1">
      <c r="A182" s="157">
        <v>41041</v>
      </c>
      <c r="B182" s="158" t="s">
        <v>829</v>
      </c>
      <c r="C182" t="s">
        <v>830</v>
      </c>
      <c r="D182" t="s">
        <v>363</v>
      </c>
      <c r="E182" t="s">
        <v>430</v>
      </c>
      <c r="F182" t="s">
        <v>460</v>
      </c>
      <c r="G182" t="s">
        <v>494</v>
      </c>
      <c r="H182" t="s">
        <v>592</v>
      </c>
      <c r="I182" t="s">
        <v>758</v>
      </c>
      <c r="J182" t="s">
        <v>435</v>
      </c>
      <c r="K182" t="s">
        <v>772</v>
      </c>
      <c r="L182" t="s">
        <v>429</v>
      </c>
      <c r="M182" s="159">
        <v>2.4</v>
      </c>
      <c r="N182" s="159">
        <v>2.99</v>
      </c>
      <c r="O182" s="159">
        <v>57.599999999999994</v>
      </c>
      <c r="P182" s="159">
        <v>71.760000000000005</v>
      </c>
      <c r="Q182" s="159">
        <v>2.48</v>
      </c>
      <c r="R182" s="159">
        <v>3.09</v>
      </c>
      <c r="S182" s="159">
        <v>59.519999999999996</v>
      </c>
      <c r="T182" s="159">
        <v>74.16</v>
      </c>
      <c r="U182" s="160">
        <f t="shared" si="14"/>
        <v>3.3444816053511683E-2</v>
      </c>
      <c r="V182" s="139" t="s">
        <v>759</v>
      </c>
      <c r="W182" s="161">
        <v>59.519999999999996</v>
      </c>
      <c r="X182" t="s">
        <v>831</v>
      </c>
      <c r="Y182" t="s">
        <v>437</v>
      </c>
      <c r="Z182" t="s">
        <v>759</v>
      </c>
      <c r="AA182" s="162" t="s">
        <v>832</v>
      </c>
      <c r="AB182" s="162">
        <v>0.31967000000000001</v>
      </c>
      <c r="AC182" s="162">
        <v>0.38815</v>
      </c>
      <c r="AD182" s="162">
        <v>2.879</v>
      </c>
      <c r="AE182" s="162">
        <v>2.879</v>
      </c>
      <c r="AF182" s="162">
        <v>1.75</v>
      </c>
      <c r="AG182">
        <f t="shared" si="15"/>
        <v>14.505121750000001</v>
      </c>
      <c r="AH182">
        <v>24</v>
      </c>
      <c r="AI182" s="162" t="s">
        <v>833</v>
      </c>
      <c r="AJ182" s="162">
        <v>7.6720800000000002</v>
      </c>
      <c r="AK182" s="162">
        <v>9.3155999999999999</v>
      </c>
      <c r="AL182" s="162">
        <v>12</v>
      </c>
      <c r="AM182" s="162">
        <v>9.375</v>
      </c>
      <c r="AN182" s="162">
        <v>4.0999999999999996</v>
      </c>
      <c r="AO182">
        <f t="shared" si="16"/>
        <v>461.24999999999994</v>
      </c>
      <c r="AP182" s="162" t="s">
        <v>429</v>
      </c>
      <c r="AQ182" s="162" t="s">
        <v>429</v>
      </c>
      <c r="AR182" s="162" t="s">
        <v>429</v>
      </c>
      <c r="AS182" s="162" t="s">
        <v>429</v>
      </c>
      <c r="AT182" s="162" t="s">
        <v>429</v>
      </c>
      <c r="AU182" s="162" t="s">
        <v>429</v>
      </c>
      <c r="AV182" s="162" t="s">
        <v>429</v>
      </c>
      <c r="AW182" t="str">
        <f t="shared" si="17"/>
        <v/>
      </c>
      <c r="AX182" s="162">
        <v>4488</v>
      </c>
      <c r="AY182" s="162" t="s">
        <v>834</v>
      </c>
      <c r="AZ182" s="162">
        <v>1434.67896</v>
      </c>
      <c r="BA182" s="162">
        <v>1742.0172</v>
      </c>
      <c r="BB182" s="162">
        <v>11</v>
      </c>
      <c r="BC182" s="162">
        <v>408</v>
      </c>
      <c r="BD182" s="162">
        <v>48</v>
      </c>
      <c r="BE182" s="162">
        <v>40</v>
      </c>
      <c r="BF182" s="162">
        <v>49.14</v>
      </c>
      <c r="BG182">
        <f t="shared" si="18"/>
        <v>94348.800000000003</v>
      </c>
    </row>
    <row r="183" spans="1:59" ht="15.75" customHeight="1">
      <c r="A183" s="157">
        <v>41065</v>
      </c>
      <c r="B183" s="158" t="s">
        <v>835</v>
      </c>
      <c r="C183" t="s">
        <v>836</v>
      </c>
      <c r="D183" t="s">
        <v>363</v>
      </c>
      <c r="E183" t="s">
        <v>430</v>
      </c>
      <c r="F183" t="s">
        <v>460</v>
      </c>
      <c r="G183" t="s">
        <v>494</v>
      </c>
      <c r="H183" t="s">
        <v>592</v>
      </c>
      <c r="I183" t="s">
        <v>758</v>
      </c>
      <c r="J183" t="s">
        <v>461</v>
      </c>
      <c r="K183" t="s">
        <v>800</v>
      </c>
      <c r="L183" t="s">
        <v>429</v>
      </c>
      <c r="M183" s="159">
        <v>2.4</v>
      </c>
      <c r="N183" s="159">
        <v>2.99</v>
      </c>
      <c r="O183" s="159">
        <v>57.599999999999994</v>
      </c>
      <c r="P183" s="159">
        <v>71.760000000000005</v>
      </c>
      <c r="Q183" s="159">
        <v>2.48</v>
      </c>
      <c r="R183" s="159">
        <v>3.09</v>
      </c>
      <c r="S183" s="159">
        <v>59.519999999999996</v>
      </c>
      <c r="T183" s="159">
        <v>74.16</v>
      </c>
      <c r="U183" s="160">
        <f t="shared" si="14"/>
        <v>3.3444816053511683E-2</v>
      </c>
      <c r="V183" s="139" t="s">
        <v>759</v>
      </c>
      <c r="W183" s="161">
        <v>59.519999999999996</v>
      </c>
      <c r="X183" t="s">
        <v>837</v>
      </c>
      <c r="Y183" t="s">
        <v>437</v>
      </c>
      <c r="Z183" t="s">
        <v>759</v>
      </c>
      <c r="AA183" s="162" t="s">
        <v>838</v>
      </c>
      <c r="AB183" s="162">
        <v>0.31967000000000001</v>
      </c>
      <c r="AC183" s="162">
        <v>0.38815</v>
      </c>
      <c r="AD183" s="162">
        <v>2.879</v>
      </c>
      <c r="AE183" s="162">
        <v>2.879</v>
      </c>
      <c r="AF183" s="162">
        <v>1.75</v>
      </c>
      <c r="AG183">
        <f t="shared" si="15"/>
        <v>14.505121750000001</v>
      </c>
      <c r="AH183">
        <v>24</v>
      </c>
      <c r="AI183" s="162" t="s">
        <v>839</v>
      </c>
      <c r="AJ183" s="162">
        <v>7.6720800000000002</v>
      </c>
      <c r="AK183" s="162">
        <v>9.3155999999999999</v>
      </c>
      <c r="AL183" s="162">
        <v>12</v>
      </c>
      <c r="AM183" s="162">
        <v>9.375</v>
      </c>
      <c r="AN183" s="162">
        <v>4.0999999999999996</v>
      </c>
      <c r="AO183">
        <f t="shared" si="16"/>
        <v>461.24999999999994</v>
      </c>
      <c r="AP183" s="162" t="s">
        <v>429</v>
      </c>
      <c r="AQ183" s="162" t="s">
        <v>429</v>
      </c>
      <c r="AR183" s="162" t="s">
        <v>429</v>
      </c>
      <c r="AS183" s="162" t="s">
        <v>429</v>
      </c>
      <c r="AT183" s="162" t="s">
        <v>429</v>
      </c>
      <c r="AU183" s="162" t="s">
        <v>429</v>
      </c>
      <c r="AV183" s="162" t="s">
        <v>429</v>
      </c>
      <c r="AW183" t="str">
        <f t="shared" si="17"/>
        <v/>
      </c>
      <c r="AX183" s="162">
        <v>4488</v>
      </c>
      <c r="AY183" s="162" t="s">
        <v>840</v>
      </c>
      <c r="AZ183" s="162">
        <v>1434.67896</v>
      </c>
      <c r="BA183" s="162">
        <v>1742.0172</v>
      </c>
      <c r="BB183" s="162">
        <v>11</v>
      </c>
      <c r="BC183" s="162">
        <v>408</v>
      </c>
      <c r="BD183" s="162">
        <v>48</v>
      </c>
      <c r="BE183" s="162">
        <v>40</v>
      </c>
      <c r="BF183" s="162">
        <v>49.14</v>
      </c>
      <c r="BG183">
        <f t="shared" si="18"/>
        <v>94348.800000000003</v>
      </c>
    </row>
    <row r="184" spans="1:59" ht="15.75" customHeight="1">
      <c r="A184" s="163">
        <v>41098</v>
      </c>
      <c r="B184" s="158" t="s">
        <v>841</v>
      </c>
      <c r="C184" t="s">
        <v>842</v>
      </c>
      <c r="D184" t="s">
        <v>8</v>
      </c>
      <c r="E184" t="s">
        <v>430</v>
      </c>
      <c r="F184" t="s">
        <v>460</v>
      </c>
      <c r="G184" t="s">
        <v>494</v>
      </c>
      <c r="H184" t="s">
        <v>592</v>
      </c>
      <c r="I184" t="s">
        <v>758</v>
      </c>
      <c r="J184" t="s">
        <v>435</v>
      </c>
      <c r="K184" t="s">
        <v>772</v>
      </c>
      <c r="L184" t="s">
        <v>429</v>
      </c>
      <c r="M184" s="159">
        <v>1.78</v>
      </c>
      <c r="N184" s="159">
        <v>2.1900000000000004</v>
      </c>
      <c r="O184" s="159">
        <v>42.72</v>
      </c>
      <c r="P184" s="159">
        <v>52.560000000000009</v>
      </c>
      <c r="Q184" s="159">
        <v>1.94</v>
      </c>
      <c r="R184" s="159">
        <v>2.39</v>
      </c>
      <c r="S184" s="159">
        <v>46.56</v>
      </c>
      <c r="T184" s="159">
        <v>57.36</v>
      </c>
      <c r="U184" s="160">
        <f t="shared" si="14"/>
        <v>9.1324200913241782E-2</v>
      </c>
      <c r="V184" s="139" t="s">
        <v>759</v>
      </c>
      <c r="W184" s="161">
        <v>46.56</v>
      </c>
      <c r="X184" t="s">
        <v>843</v>
      </c>
      <c r="Y184" t="s">
        <v>437</v>
      </c>
      <c r="Z184" t="s">
        <v>759</v>
      </c>
      <c r="AA184" s="162" t="s">
        <v>844</v>
      </c>
      <c r="AB184" s="162">
        <v>0.1875</v>
      </c>
      <c r="AC184" s="162">
        <v>0.25</v>
      </c>
      <c r="AD184" s="162">
        <v>2.5</v>
      </c>
      <c r="AE184" s="162">
        <v>2.5</v>
      </c>
      <c r="AF184" s="162">
        <v>1.5</v>
      </c>
      <c r="AG184">
        <f t="shared" si="15"/>
        <v>9.375</v>
      </c>
      <c r="AH184">
        <v>24</v>
      </c>
      <c r="AI184" s="162" t="s">
        <v>845</v>
      </c>
      <c r="AJ184" s="162">
        <v>4.5</v>
      </c>
      <c r="AK184" s="162">
        <v>6</v>
      </c>
      <c r="AL184" s="162">
        <v>10.5</v>
      </c>
      <c r="AM184" s="162">
        <v>7.75</v>
      </c>
      <c r="AN184" s="162">
        <v>3</v>
      </c>
      <c r="AO184">
        <f t="shared" si="16"/>
        <v>244.125</v>
      </c>
      <c r="AP184" s="162" t="s">
        <v>429</v>
      </c>
      <c r="AQ184" s="162" t="s">
        <v>429</v>
      </c>
      <c r="AR184" s="162" t="s">
        <v>429</v>
      </c>
      <c r="AS184" s="162" t="s">
        <v>429</v>
      </c>
      <c r="AT184" s="162" t="s">
        <v>429</v>
      </c>
      <c r="AU184" s="162" t="s">
        <v>429</v>
      </c>
      <c r="AV184" s="162" t="s">
        <v>429</v>
      </c>
      <c r="AW184" t="str">
        <f t="shared" si="17"/>
        <v/>
      </c>
      <c r="AX184" s="162">
        <v>7392</v>
      </c>
      <c r="AY184" s="162" t="s">
        <v>846</v>
      </c>
      <c r="AZ184" s="162">
        <v>1386</v>
      </c>
      <c r="BA184" s="162">
        <v>1848</v>
      </c>
      <c r="BB184" s="162">
        <v>14</v>
      </c>
      <c r="BC184" s="162">
        <v>528</v>
      </c>
      <c r="BD184" s="162">
        <v>48.25</v>
      </c>
      <c r="BE184" s="162">
        <v>40.25</v>
      </c>
      <c r="BF184" s="162">
        <v>48.5</v>
      </c>
      <c r="BG184">
        <f t="shared" si="18"/>
        <v>94190.03125</v>
      </c>
    </row>
    <row r="185" spans="1:59" ht="15.75" customHeight="1">
      <c r="A185" s="163">
        <v>41108</v>
      </c>
      <c r="B185" s="158" t="s">
        <v>847</v>
      </c>
      <c r="C185" t="s">
        <v>848</v>
      </c>
      <c r="D185" t="s">
        <v>8</v>
      </c>
      <c r="E185" t="s">
        <v>430</v>
      </c>
      <c r="F185" t="s">
        <v>460</v>
      </c>
      <c r="G185" t="s">
        <v>494</v>
      </c>
      <c r="H185" t="s">
        <v>592</v>
      </c>
      <c r="I185" t="s">
        <v>758</v>
      </c>
      <c r="J185" t="s">
        <v>435</v>
      </c>
      <c r="K185" t="s">
        <v>772</v>
      </c>
      <c r="L185" t="s">
        <v>429</v>
      </c>
      <c r="M185" s="159">
        <v>1.78</v>
      </c>
      <c r="N185" s="159">
        <v>2.1900000000000004</v>
      </c>
      <c r="O185" s="159">
        <v>42.72</v>
      </c>
      <c r="P185" s="159">
        <v>52.560000000000009</v>
      </c>
      <c r="Q185" s="159">
        <v>1.94</v>
      </c>
      <c r="R185" s="159">
        <v>2.39</v>
      </c>
      <c r="S185" s="159">
        <v>46.56</v>
      </c>
      <c r="T185" s="159">
        <v>57.36</v>
      </c>
      <c r="U185" s="160">
        <f t="shared" si="14"/>
        <v>9.1324200913241782E-2</v>
      </c>
      <c r="V185" s="139" t="s">
        <v>759</v>
      </c>
      <c r="W185" s="161">
        <v>46.56</v>
      </c>
      <c r="X185" t="s">
        <v>849</v>
      </c>
      <c r="Y185" t="s">
        <v>437</v>
      </c>
      <c r="Z185" t="s">
        <v>759</v>
      </c>
      <c r="AA185" s="162" t="s">
        <v>850</v>
      </c>
      <c r="AB185" s="162">
        <v>0.1875</v>
      </c>
      <c r="AC185" s="162">
        <v>0.25</v>
      </c>
      <c r="AD185" s="162">
        <v>2.5</v>
      </c>
      <c r="AE185" s="162">
        <v>2.5</v>
      </c>
      <c r="AF185" s="162">
        <v>1.5</v>
      </c>
      <c r="AG185">
        <f t="shared" si="15"/>
        <v>9.375</v>
      </c>
      <c r="AH185">
        <v>24</v>
      </c>
      <c r="AI185" s="162" t="s">
        <v>851</v>
      </c>
      <c r="AJ185" s="162">
        <v>4.5</v>
      </c>
      <c r="AK185" s="162">
        <v>6</v>
      </c>
      <c r="AL185" s="162">
        <v>10.5</v>
      </c>
      <c r="AM185" s="162">
        <v>7.75</v>
      </c>
      <c r="AN185" s="162">
        <v>3</v>
      </c>
      <c r="AO185">
        <f t="shared" si="16"/>
        <v>244.125</v>
      </c>
      <c r="AP185" s="162" t="s">
        <v>429</v>
      </c>
      <c r="AQ185" s="162" t="s">
        <v>429</v>
      </c>
      <c r="AR185" s="162" t="s">
        <v>429</v>
      </c>
      <c r="AS185" s="162" t="s">
        <v>429</v>
      </c>
      <c r="AT185" s="162" t="s">
        <v>429</v>
      </c>
      <c r="AU185" s="162" t="s">
        <v>429</v>
      </c>
      <c r="AV185" s="162" t="s">
        <v>429</v>
      </c>
      <c r="AW185" t="str">
        <f t="shared" si="17"/>
        <v/>
      </c>
      <c r="AX185" s="162">
        <v>7392</v>
      </c>
      <c r="AY185" s="162" t="s">
        <v>852</v>
      </c>
      <c r="AZ185" s="162">
        <v>1386</v>
      </c>
      <c r="BA185" s="162">
        <v>1848</v>
      </c>
      <c r="BB185" s="162">
        <v>14</v>
      </c>
      <c r="BC185" s="162">
        <v>528</v>
      </c>
      <c r="BD185" s="162">
        <v>48.25</v>
      </c>
      <c r="BE185" s="162">
        <v>40.25</v>
      </c>
      <c r="BF185" s="162">
        <v>48.5</v>
      </c>
      <c r="BG185">
        <f t="shared" si="18"/>
        <v>94190.03125</v>
      </c>
    </row>
    <row r="186" spans="1:59" ht="15.75" customHeight="1">
      <c r="A186" s="163">
        <v>41121</v>
      </c>
      <c r="B186" s="158" t="s">
        <v>853</v>
      </c>
      <c r="C186" t="s">
        <v>854</v>
      </c>
      <c r="D186" t="s">
        <v>363</v>
      </c>
      <c r="E186" t="s">
        <v>430</v>
      </c>
      <c r="F186" t="s">
        <v>460</v>
      </c>
      <c r="G186" t="s">
        <v>494</v>
      </c>
      <c r="H186" t="s">
        <v>592</v>
      </c>
      <c r="I186" t="s">
        <v>758</v>
      </c>
      <c r="J186" t="s">
        <v>435</v>
      </c>
      <c r="K186" t="s">
        <v>772</v>
      </c>
      <c r="L186" t="s">
        <v>429</v>
      </c>
      <c r="M186" s="159">
        <v>2.4</v>
      </c>
      <c r="N186" s="159">
        <v>2.99</v>
      </c>
      <c r="O186" s="159">
        <v>57.599999999999994</v>
      </c>
      <c r="P186" s="159">
        <v>71.760000000000005</v>
      </c>
      <c r="Q186" s="159">
        <v>2.48</v>
      </c>
      <c r="R186" s="159">
        <v>3.09</v>
      </c>
      <c r="S186" s="159">
        <v>59.519999999999996</v>
      </c>
      <c r="T186" s="159">
        <v>74.16</v>
      </c>
      <c r="U186" s="160">
        <f t="shared" si="14"/>
        <v>3.3444816053511683E-2</v>
      </c>
      <c r="V186" s="139" t="s">
        <v>759</v>
      </c>
      <c r="W186" s="161">
        <v>59.519999999999996</v>
      </c>
      <c r="X186" t="s">
        <v>855</v>
      </c>
      <c r="Y186" t="s">
        <v>437</v>
      </c>
      <c r="Z186" t="s">
        <v>759</v>
      </c>
      <c r="AA186" s="162" t="s">
        <v>856</v>
      </c>
      <c r="AB186" s="162">
        <v>0.31967000000000001</v>
      </c>
      <c r="AC186" s="162">
        <v>0.38815</v>
      </c>
      <c r="AD186" s="162">
        <v>2.879</v>
      </c>
      <c r="AE186" s="162">
        <v>2.879</v>
      </c>
      <c r="AF186" s="162">
        <v>1.75</v>
      </c>
      <c r="AG186">
        <f t="shared" si="15"/>
        <v>14.505121750000001</v>
      </c>
      <c r="AH186">
        <v>24</v>
      </c>
      <c r="AI186" s="162" t="s">
        <v>857</v>
      </c>
      <c r="AJ186" s="162">
        <v>7.6720800000000002</v>
      </c>
      <c r="AK186" s="162">
        <v>9.3155999999999999</v>
      </c>
      <c r="AL186" s="162">
        <v>12</v>
      </c>
      <c r="AM186" s="162">
        <v>9.375</v>
      </c>
      <c r="AN186" s="162">
        <v>4.0999999999999996</v>
      </c>
      <c r="AO186">
        <f t="shared" si="16"/>
        <v>461.24999999999994</v>
      </c>
      <c r="AP186" s="162" t="s">
        <v>429</v>
      </c>
      <c r="AQ186" s="162" t="s">
        <v>429</v>
      </c>
      <c r="AR186" s="162" t="s">
        <v>429</v>
      </c>
      <c r="AS186" s="162" t="s">
        <v>429</v>
      </c>
      <c r="AT186" s="162" t="s">
        <v>429</v>
      </c>
      <c r="AU186" s="162" t="s">
        <v>429</v>
      </c>
      <c r="AV186" s="162" t="s">
        <v>429</v>
      </c>
      <c r="AW186" t="str">
        <f t="shared" si="17"/>
        <v/>
      </c>
      <c r="AX186" s="162">
        <v>4488</v>
      </c>
      <c r="AY186" s="162" t="s">
        <v>858</v>
      </c>
      <c r="AZ186" s="162">
        <v>1434.67896</v>
      </c>
      <c r="BA186" s="162">
        <v>1742.0172</v>
      </c>
      <c r="BB186" s="162">
        <v>11</v>
      </c>
      <c r="BC186" s="162">
        <v>408</v>
      </c>
      <c r="BD186" s="162">
        <v>48</v>
      </c>
      <c r="BE186" s="162">
        <v>40</v>
      </c>
      <c r="BF186" s="162">
        <v>49.14</v>
      </c>
      <c r="BG186">
        <f t="shared" si="18"/>
        <v>94348.800000000003</v>
      </c>
    </row>
    <row r="187" spans="1:59" ht="15.75" customHeight="1">
      <c r="A187" s="163">
        <v>41141</v>
      </c>
      <c r="B187" s="158" t="s">
        <v>859</v>
      </c>
      <c r="C187" t="s">
        <v>860</v>
      </c>
      <c r="D187" t="s">
        <v>363</v>
      </c>
      <c r="E187" t="s">
        <v>430</v>
      </c>
      <c r="F187" t="s">
        <v>460</v>
      </c>
      <c r="G187" t="s">
        <v>494</v>
      </c>
      <c r="H187" t="s">
        <v>592</v>
      </c>
      <c r="I187" t="s">
        <v>758</v>
      </c>
      <c r="J187" t="s">
        <v>512</v>
      </c>
      <c r="K187" t="s">
        <v>800</v>
      </c>
      <c r="L187" t="s">
        <v>429</v>
      </c>
      <c r="M187" s="159">
        <v>2.4</v>
      </c>
      <c r="N187" s="159">
        <v>2.99</v>
      </c>
      <c r="O187" s="159">
        <v>57.599999999999994</v>
      </c>
      <c r="P187" s="159">
        <v>71.760000000000005</v>
      </c>
      <c r="Q187" s="159">
        <v>2.48</v>
      </c>
      <c r="R187" s="159">
        <v>3.09</v>
      </c>
      <c r="S187" s="159">
        <v>59.519999999999996</v>
      </c>
      <c r="T187" s="159">
        <v>74.16</v>
      </c>
      <c r="U187" s="160">
        <f t="shared" si="14"/>
        <v>3.3444816053511683E-2</v>
      </c>
      <c r="V187" s="139" t="s">
        <v>759</v>
      </c>
      <c r="W187" s="161">
        <v>59.519999999999996</v>
      </c>
      <c r="X187" t="s">
        <v>861</v>
      </c>
      <c r="Y187" t="s">
        <v>437</v>
      </c>
      <c r="Z187" t="s">
        <v>759</v>
      </c>
      <c r="AA187" s="162" t="s">
        <v>862</v>
      </c>
      <c r="AB187" s="162">
        <v>0.31967000000000001</v>
      </c>
      <c r="AC187" s="162">
        <v>0.38815</v>
      </c>
      <c r="AD187" s="162">
        <v>2.879</v>
      </c>
      <c r="AE187" s="162">
        <v>2.879</v>
      </c>
      <c r="AF187" s="162">
        <v>1.75</v>
      </c>
      <c r="AG187">
        <f t="shared" si="15"/>
        <v>14.505121750000001</v>
      </c>
      <c r="AH187">
        <v>24</v>
      </c>
      <c r="AI187" s="162" t="s">
        <v>863</v>
      </c>
      <c r="AJ187" s="162">
        <v>7.6720800000000002</v>
      </c>
      <c r="AK187" s="162">
        <v>9.3155999999999999</v>
      </c>
      <c r="AL187" s="162">
        <v>12</v>
      </c>
      <c r="AM187" s="162">
        <v>9.375</v>
      </c>
      <c r="AN187" s="162">
        <v>4.0999999999999996</v>
      </c>
      <c r="AO187">
        <f t="shared" si="16"/>
        <v>461.24999999999994</v>
      </c>
      <c r="AP187" s="162" t="s">
        <v>429</v>
      </c>
      <c r="AQ187" s="162" t="s">
        <v>429</v>
      </c>
      <c r="AR187" s="162" t="s">
        <v>429</v>
      </c>
      <c r="AS187" s="162" t="s">
        <v>429</v>
      </c>
      <c r="AT187" s="162" t="s">
        <v>429</v>
      </c>
      <c r="AU187" s="162" t="s">
        <v>429</v>
      </c>
      <c r="AV187" s="162" t="s">
        <v>429</v>
      </c>
      <c r="AW187" t="str">
        <f t="shared" si="17"/>
        <v/>
      </c>
      <c r="AX187" s="162">
        <v>4488</v>
      </c>
      <c r="AY187" s="162" t="s">
        <v>864</v>
      </c>
      <c r="AZ187" s="162">
        <v>1434.67896</v>
      </c>
      <c r="BA187" s="162">
        <v>1742.0172</v>
      </c>
      <c r="BB187" s="162">
        <v>11</v>
      </c>
      <c r="BC187" s="162">
        <v>408</v>
      </c>
      <c r="BD187" s="162">
        <v>48</v>
      </c>
      <c r="BE187" s="162">
        <v>40</v>
      </c>
      <c r="BF187" s="162">
        <v>49.14</v>
      </c>
      <c r="BG187">
        <f t="shared" si="18"/>
        <v>94348.800000000003</v>
      </c>
    </row>
    <row r="188" spans="1:59" ht="15.75" customHeight="1">
      <c r="A188" s="163">
        <v>41155</v>
      </c>
      <c r="B188" s="158" t="s">
        <v>865</v>
      </c>
      <c r="C188" t="s">
        <v>866</v>
      </c>
      <c r="D188" t="s">
        <v>8</v>
      </c>
      <c r="E188" t="s">
        <v>430</v>
      </c>
      <c r="F188" t="s">
        <v>460</v>
      </c>
      <c r="G188" t="s">
        <v>494</v>
      </c>
      <c r="H188" t="s">
        <v>592</v>
      </c>
      <c r="I188" t="s">
        <v>758</v>
      </c>
      <c r="J188" t="s">
        <v>435</v>
      </c>
      <c r="K188" t="s">
        <v>772</v>
      </c>
      <c r="L188" t="s">
        <v>429</v>
      </c>
      <c r="M188" s="159">
        <v>1.78</v>
      </c>
      <c r="N188" s="159">
        <v>2.1900000000000004</v>
      </c>
      <c r="O188" s="159">
        <v>42.72</v>
      </c>
      <c r="P188" s="159">
        <v>52.560000000000009</v>
      </c>
      <c r="Q188" s="159">
        <v>1.94</v>
      </c>
      <c r="R188" s="159">
        <v>2.39</v>
      </c>
      <c r="S188" s="159">
        <v>46.56</v>
      </c>
      <c r="T188" s="159">
        <v>57.36</v>
      </c>
      <c r="U188" s="160">
        <f t="shared" si="14"/>
        <v>9.1324200913241782E-2</v>
      </c>
      <c r="V188" s="139" t="s">
        <v>759</v>
      </c>
      <c r="W188" s="161">
        <v>46.56</v>
      </c>
      <c r="X188" t="s">
        <v>867</v>
      </c>
      <c r="Y188" t="s">
        <v>437</v>
      </c>
      <c r="Z188" t="s">
        <v>759</v>
      </c>
      <c r="AA188" s="162" t="s">
        <v>868</v>
      </c>
      <c r="AB188" s="162">
        <v>0.1875</v>
      </c>
      <c r="AC188" s="162">
        <v>0.25</v>
      </c>
      <c r="AD188" s="162">
        <v>2.5</v>
      </c>
      <c r="AE188" s="162">
        <v>2.5</v>
      </c>
      <c r="AF188" s="162">
        <v>1.5</v>
      </c>
      <c r="AG188">
        <f t="shared" si="15"/>
        <v>9.375</v>
      </c>
      <c r="AH188">
        <v>24</v>
      </c>
      <c r="AI188" s="162" t="s">
        <v>869</v>
      </c>
      <c r="AJ188" s="162">
        <v>4.5</v>
      </c>
      <c r="AK188" s="162">
        <v>6</v>
      </c>
      <c r="AL188" s="162">
        <v>10.5</v>
      </c>
      <c r="AM188" s="162">
        <v>7.75</v>
      </c>
      <c r="AN188" s="162">
        <v>3</v>
      </c>
      <c r="AO188">
        <f t="shared" si="16"/>
        <v>244.125</v>
      </c>
      <c r="AP188" s="162" t="s">
        <v>429</v>
      </c>
      <c r="AQ188" s="162" t="s">
        <v>429</v>
      </c>
      <c r="AR188" s="162" t="s">
        <v>429</v>
      </c>
      <c r="AS188" s="162" t="s">
        <v>429</v>
      </c>
      <c r="AT188" s="162" t="s">
        <v>429</v>
      </c>
      <c r="AU188" s="162" t="s">
        <v>429</v>
      </c>
      <c r="AV188" s="162" t="s">
        <v>429</v>
      </c>
      <c r="AW188" t="str">
        <f t="shared" si="17"/>
        <v/>
      </c>
      <c r="AX188" s="162">
        <v>7392</v>
      </c>
      <c r="AY188" s="162" t="s">
        <v>870</v>
      </c>
      <c r="AZ188" s="162">
        <v>1386</v>
      </c>
      <c r="BA188" s="162">
        <v>1848</v>
      </c>
      <c r="BB188" s="162">
        <v>14</v>
      </c>
      <c r="BC188" s="162">
        <v>528</v>
      </c>
      <c r="BD188" s="162">
        <v>48.25</v>
      </c>
      <c r="BE188" s="162">
        <v>40.25</v>
      </c>
      <c r="BF188" s="162">
        <v>48.5</v>
      </c>
      <c r="BG188">
        <f t="shared" si="18"/>
        <v>94190.03125</v>
      </c>
    </row>
    <row r="189" spans="1:59" ht="15.75" customHeight="1">
      <c r="A189" s="163">
        <v>41165</v>
      </c>
      <c r="B189" s="158" t="s">
        <v>871</v>
      </c>
      <c r="C189" t="s">
        <v>872</v>
      </c>
      <c r="D189" t="s">
        <v>8</v>
      </c>
      <c r="E189" t="s">
        <v>430</v>
      </c>
      <c r="F189" t="s">
        <v>460</v>
      </c>
      <c r="G189" t="s">
        <v>494</v>
      </c>
      <c r="H189" t="s">
        <v>592</v>
      </c>
      <c r="I189" t="s">
        <v>758</v>
      </c>
      <c r="J189" t="s">
        <v>435</v>
      </c>
      <c r="K189" t="s">
        <v>873</v>
      </c>
      <c r="L189" t="s">
        <v>429</v>
      </c>
      <c r="M189" s="159">
        <v>2.2400000000000002</v>
      </c>
      <c r="N189" s="159">
        <v>2.7900000000000005</v>
      </c>
      <c r="O189" s="159">
        <v>53.760000000000005</v>
      </c>
      <c r="P189" s="159">
        <v>66.960000000000008</v>
      </c>
      <c r="Q189" s="159">
        <v>2.2400000000000002</v>
      </c>
      <c r="R189" s="159">
        <v>2.7900000000000005</v>
      </c>
      <c r="S189" s="159">
        <v>53.760000000000005</v>
      </c>
      <c r="T189" s="159">
        <v>66.960000000000008</v>
      </c>
      <c r="U189" s="160">
        <f t="shared" si="14"/>
        <v>0</v>
      </c>
      <c r="V189" s="139" t="s">
        <v>759</v>
      </c>
      <c r="W189" s="161">
        <v>53.760000000000005</v>
      </c>
      <c r="X189" t="s">
        <v>874</v>
      </c>
      <c r="Y189" t="s">
        <v>437</v>
      </c>
      <c r="Z189" t="s">
        <v>759</v>
      </c>
      <c r="AA189" s="162" t="s">
        <v>875</v>
      </c>
      <c r="AB189" s="162">
        <v>0.1875</v>
      </c>
      <c r="AC189" s="162">
        <v>0.25</v>
      </c>
      <c r="AD189" s="162">
        <v>2.5</v>
      </c>
      <c r="AE189" s="162">
        <v>2.5</v>
      </c>
      <c r="AF189" s="162">
        <v>1.5</v>
      </c>
      <c r="AG189">
        <f t="shared" si="15"/>
        <v>9.375</v>
      </c>
      <c r="AH189">
        <v>24</v>
      </c>
      <c r="AI189" s="162" t="s">
        <v>876</v>
      </c>
      <c r="AJ189" s="162">
        <v>4.5</v>
      </c>
      <c r="AK189" s="162">
        <v>6</v>
      </c>
      <c r="AL189" s="162">
        <v>10.5</v>
      </c>
      <c r="AM189" s="162">
        <v>7.75</v>
      </c>
      <c r="AN189" s="162">
        <v>3</v>
      </c>
      <c r="AO189">
        <f t="shared" si="16"/>
        <v>244.125</v>
      </c>
      <c r="AP189" s="162" t="s">
        <v>429</v>
      </c>
      <c r="AQ189" s="162" t="s">
        <v>429</v>
      </c>
      <c r="AR189" s="162" t="s">
        <v>429</v>
      </c>
      <c r="AS189" s="162" t="s">
        <v>429</v>
      </c>
      <c r="AT189" s="162" t="s">
        <v>429</v>
      </c>
      <c r="AU189" s="162" t="s">
        <v>429</v>
      </c>
      <c r="AV189" s="162" t="s">
        <v>429</v>
      </c>
      <c r="AW189" t="str">
        <f t="shared" si="17"/>
        <v/>
      </c>
      <c r="AX189" s="162">
        <v>7392</v>
      </c>
      <c r="AY189" s="162" t="s">
        <v>877</v>
      </c>
      <c r="AZ189" s="162">
        <v>1386</v>
      </c>
      <c r="BA189" s="162">
        <v>1848</v>
      </c>
      <c r="BB189" s="162">
        <v>14</v>
      </c>
      <c r="BC189" s="162">
        <v>528</v>
      </c>
      <c r="BD189" s="162">
        <v>48.25</v>
      </c>
      <c r="BE189" s="162">
        <v>40.25</v>
      </c>
      <c r="BF189" s="162">
        <v>48.5</v>
      </c>
      <c r="BG189">
        <f t="shared" si="18"/>
        <v>94190.03125</v>
      </c>
    </row>
    <row r="190" spans="1:59" ht="15.75" customHeight="1">
      <c r="A190" s="163">
        <v>412132</v>
      </c>
      <c r="B190" s="158" t="s">
        <v>878</v>
      </c>
      <c r="C190" t="s">
        <v>879</v>
      </c>
      <c r="D190" t="s">
        <v>555</v>
      </c>
      <c r="E190" t="s">
        <v>430</v>
      </c>
      <c r="F190" t="s">
        <v>460</v>
      </c>
      <c r="G190" t="s">
        <v>432</v>
      </c>
      <c r="H190" t="s">
        <v>433</v>
      </c>
      <c r="I190" t="s">
        <v>434</v>
      </c>
      <c r="J190" t="s">
        <v>435</v>
      </c>
      <c r="K190" t="s">
        <v>880</v>
      </c>
      <c r="L190" t="s">
        <v>429</v>
      </c>
      <c r="M190" s="159">
        <v>92.7</v>
      </c>
      <c r="N190" s="159">
        <v>109.99</v>
      </c>
      <c r="O190" s="159" t="s">
        <v>429</v>
      </c>
      <c r="P190" s="159" t="s">
        <v>429</v>
      </c>
      <c r="Q190" s="159">
        <v>92.7</v>
      </c>
      <c r="R190" s="159">
        <v>109.99</v>
      </c>
      <c r="S190" s="159" t="s">
        <v>429</v>
      </c>
      <c r="T190" s="159" t="s">
        <v>429</v>
      </c>
      <c r="U190" s="160">
        <f t="shared" si="14"/>
        <v>0</v>
      </c>
      <c r="V190" s="139" t="s">
        <v>437</v>
      </c>
      <c r="W190" s="161">
        <v>92.7</v>
      </c>
      <c r="X190" t="s">
        <v>881</v>
      </c>
      <c r="Y190" t="s">
        <v>437</v>
      </c>
      <c r="Z190" t="s">
        <v>437</v>
      </c>
      <c r="AA190" s="162" t="s">
        <v>882</v>
      </c>
      <c r="AB190" s="162">
        <v>30</v>
      </c>
      <c r="AC190" s="162">
        <v>32.93</v>
      </c>
      <c r="AD190" s="162">
        <v>6.25</v>
      </c>
      <c r="AE190" s="162">
        <v>19</v>
      </c>
      <c r="AF190" s="162">
        <v>24.75</v>
      </c>
      <c r="AG190">
        <f t="shared" si="15"/>
        <v>2939.0625</v>
      </c>
      <c r="AH190">
        <v>1</v>
      </c>
      <c r="AI190" s="162" t="s">
        <v>429</v>
      </c>
      <c r="AJ190" s="162" t="s">
        <v>429</v>
      </c>
      <c r="AK190" s="162" t="s">
        <v>429</v>
      </c>
      <c r="AL190" s="162" t="s">
        <v>429</v>
      </c>
      <c r="AM190" s="162" t="s">
        <v>429</v>
      </c>
      <c r="AN190" s="162" t="s">
        <v>429</v>
      </c>
      <c r="AO190" t="str">
        <f t="shared" si="16"/>
        <v/>
      </c>
      <c r="AP190" s="162" t="s">
        <v>429</v>
      </c>
      <c r="AQ190" s="162" t="s">
        <v>429</v>
      </c>
      <c r="AR190" s="162" t="s">
        <v>429</v>
      </c>
      <c r="AS190" s="162" t="s">
        <v>429</v>
      </c>
      <c r="AT190" s="162" t="s">
        <v>429</v>
      </c>
      <c r="AU190" s="162" t="s">
        <v>429</v>
      </c>
      <c r="AV190" s="162" t="s">
        <v>429</v>
      </c>
      <c r="AW190" t="str">
        <f t="shared" si="17"/>
        <v/>
      </c>
      <c r="AX190" s="162">
        <v>32</v>
      </c>
      <c r="AY190" s="162" t="s">
        <v>883</v>
      </c>
      <c r="AZ190" s="162">
        <v>960</v>
      </c>
      <c r="BA190" s="162">
        <v>1053.76</v>
      </c>
      <c r="BB190" s="162">
        <v>8</v>
      </c>
      <c r="BC190" s="162">
        <v>4</v>
      </c>
      <c r="BD190" s="162">
        <v>48</v>
      </c>
      <c r="BE190" s="162">
        <v>40</v>
      </c>
      <c r="BF190" s="162">
        <v>43</v>
      </c>
      <c r="BG190">
        <f t="shared" si="18"/>
        <v>82560</v>
      </c>
    </row>
    <row r="191" spans="1:59" ht="15.75" customHeight="1">
      <c r="A191" s="163">
        <v>41543</v>
      </c>
      <c r="B191" s="158" t="s">
        <v>884</v>
      </c>
      <c r="C191" t="s">
        <v>885</v>
      </c>
      <c r="D191" t="s">
        <v>8</v>
      </c>
      <c r="E191" t="s">
        <v>430</v>
      </c>
      <c r="F191" t="s">
        <v>460</v>
      </c>
      <c r="G191" t="s">
        <v>494</v>
      </c>
      <c r="H191" t="s">
        <v>592</v>
      </c>
      <c r="I191" t="s">
        <v>758</v>
      </c>
      <c r="J191" t="s">
        <v>512</v>
      </c>
      <c r="K191" t="s">
        <v>800</v>
      </c>
      <c r="L191" t="s">
        <v>429</v>
      </c>
      <c r="M191" s="159">
        <v>1.68</v>
      </c>
      <c r="N191" s="159">
        <v>2.0900000000000003</v>
      </c>
      <c r="O191" s="159">
        <v>40.32</v>
      </c>
      <c r="P191" s="159">
        <v>50.160000000000011</v>
      </c>
      <c r="Q191" s="159">
        <v>1.84</v>
      </c>
      <c r="R191" s="159">
        <v>2.29</v>
      </c>
      <c r="S191" s="159">
        <v>44.160000000000004</v>
      </c>
      <c r="T191" s="159">
        <v>54.96</v>
      </c>
      <c r="U191" s="160">
        <f t="shared" si="14"/>
        <v>9.5693779904306053E-2</v>
      </c>
      <c r="V191" s="139" t="s">
        <v>759</v>
      </c>
      <c r="W191" s="161">
        <v>44.160000000000004</v>
      </c>
      <c r="X191" t="s">
        <v>886</v>
      </c>
      <c r="Y191" t="s">
        <v>437</v>
      </c>
      <c r="Z191" t="s">
        <v>759</v>
      </c>
      <c r="AA191" s="162" t="s">
        <v>887</v>
      </c>
      <c r="AB191" s="162">
        <v>0.1875</v>
      </c>
      <c r="AC191" s="162">
        <v>0.25</v>
      </c>
      <c r="AD191" s="162">
        <v>2.5</v>
      </c>
      <c r="AE191" s="162">
        <v>2.5</v>
      </c>
      <c r="AF191" s="162">
        <v>1.5</v>
      </c>
      <c r="AG191">
        <f t="shared" si="15"/>
        <v>9.375</v>
      </c>
      <c r="AH191">
        <v>24</v>
      </c>
      <c r="AI191" s="162" t="s">
        <v>888</v>
      </c>
      <c r="AJ191" s="162">
        <v>4.5</v>
      </c>
      <c r="AK191" s="162">
        <v>6</v>
      </c>
      <c r="AL191" s="162">
        <v>10.5</v>
      </c>
      <c r="AM191" s="162">
        <v>7.75</v>
      </c>
      <c r="AN191" s="162">
        <v>3</v>
      </c>
      <c r="AO191">
        <f t="shared" si="16"/>
        <v>244.125</v>
      </c>
      <c r="AP191" s="162" t="s">
        <v>429</v>
      </c>
      <c r="AQ191" s="162" t="s">
        <v>429</v>
      </c>
      <c r="AR191" s="162" t="s">
        <v>429</v>
      </c>
      <c r="AS191" s="162" t="s">
        <v>429</v>
      </c>
      <c r="AT191" s="162" t="s">
        <v>429</v>
      </c>
      <c r="AU191" s="162" t="s">
        <v>429</v>
      </c>
      <c r="AV191" s="162" t="s">
        <v>429</v>
      </c>
      <c r="AW191" t="str">
        <f t="shared" si="17"/>
        <v/>
      </c>
      <c r="AX191" s="162">
        <v>7392</v>
      </c>
      <c r="AY191" s="162" t="s">
        <v>889</v>
      </c>
      <c r="AZ191" s="162">
        <v>1386</v>
      </c>
      <c r="BA191" s="162">
        <v>1848</v>
      </c>
      <c r="BB191" s="162">
        <v>14</v>
      </c>
      <c r="BC191" s="162">
        <v>528</v>
      </c>
      <c r="BD191" s="162">
        <v>48.25</v>
      </c>
      <c r="BE191" s="162">
        <v>40.25</v>
      </c>
      <c r="BF191" s="162">
        <v>48.5</v>
      </c>
      <c r="BG191">
        <f t="shared" si="18"/>
        <v>94190.03125</v>
      </c>
    </row>
    <row r="192" spans="1:59" ht="15.75" customHeight="1">
      <c r="A192" s="163">
        <v>41665</v>
      </c>
      <c r="B192" s="158" t="s">
        <v>890</v>
      </c>
      <c r="C192" t="s">
        <v>891</v>
      </c>
      <c r="D192" t="s">
        <v>8</v>
      </c>
      <c r="E192" t="s">
        <v>430</v>
      </c>
      <c r="F192" t="s">
        <v>460</v>
      </c>
      <c r="G192" t="s">
        <v>494</v>
      </c>
      <c r="H192" t="s">
        <v>592</v>
      </c>
      <c r="I192" t="s">
        <v>758</v>
      </c>
      <c r="J192" t="s">
        <v>435</v>
      </c>
      <c r="K192" t="s">
        <v>772</v>
      </c>
      <c r="L192" t="s">
        <v>429</v>
      </c>
      <c r="M192" s="159">
        <v>1.78</v>
      </c>
      <c r="N192" s="159">
        <v>2.1900000000000004</v>
      </c>
      <c r="O192" s="159">
        <v>42.72</v>
      </c>
      <c r="P192" s="159">
        <v>52.560000000000009</v>
      </c>
      <c r="Q192" s="159">
        <v>1.94</v>
      </c>
      <c r="R192" s="159">
        <v>2.39</v>
      </c>
      <c r="S192" s="159">
        <v>46.56</v>
      </c>
      <c r="T192" s="159">
        <v>57.36</v>
      </c>
      <c r="U192" s="160">
        <f t="shared" si="14"/>
        <v>9.1324200913241782E-2</v>
      </c>
      <c r="V192" s="139" t="s">
        <v>759</v>
      </c>
      <c r="W192" s="161">
        <v>46.56</v>
      </c>
      <c r="X192" t="s">
        <v>892</v>
      </c>
      <c r="Y192" t="s">
        <v>437</v>
      </c>
      <c r="Z192" t="s">
        <v>759</v>
      </c>
      <c r="AA192" s="162" t="s">
        <v>893</v>
      </c>
      <c r="AB192" s="162">
        <v>0.1875</v>
      </c>
      <c r="AC192" s="162">
        <v>0.25</v>
      </c>
      <c r="AD192" s="162">
        <v>2.5</v>
      </c>
      <c r="AE192" s="162">
        <v>2.5</v>
      </c>
      <c r="AF192" s="162">
        <v>1.5</v>
      </c>
      <c r="AG192">
        <f t="shared" si="15"/>
        <v>9.375</v>
      </c>
      <c r="AH192">
        <v>24</v>
      </c>
      <c r="AI192" s="162" t="s">
        <v>894</v>
      </c>
      <c r="AJ192" s="162">
        <v>4.5</v>
      </c>
      <c r="AK192" s="162">
        <v>6</v>
      </c>
      <c r="AL192" s="162">
        <v>13.375</v>
      </c>
      <c r="AM192" s="162">
        <v>10.125</v>
      </c>
      <c r="AN192" s="162">
        <v>5.625</v>
      </c>
      <c r="AO192">
        <f t="shared" si="16"/>
        <v>761.748046875</v>
      </c>
      <c r="AP192" s="162" t="s">
        <v>429</v>
      </c>
      <c r="AQ192" s="162" t="s">
        <v>429</v>
      </c>
      <c r="AR192" s="162" t="s">
        <v>429</v>
      </c>
      <c r="AS192" s="162" t="s">
        <v>429</v>
      </c>
      <c r="AT192" s="162" t="s">
        <v>429</v>
      </c>
      <c r="AU192" s="162" t="s">
        <v>429</v>
      </c>
      <c r="AV192" s="162" t="s">
        <v>429</v>
      </c>
      <c r="AW192" t="str">
        <f t="shared" si="17"/>
        <v/>
      </c>
      <c r="AX192" s="162">
        <v>7392</v>
      </c>
      <c r="AY192" s="162" t="s">
        <v>895</v>
      </c>
      <c r="AZ192" s="162">
        <v>1386</v>
      </c>
      <c r="BA192" s="162">
        <v>1848</v>
      </c>
      <c r="BB192" s="162">
        <v>14</v>
      </c>
      <c r="BC192" s="162">
        <v>528</v>
      </c>
      <c r="BD192" s="162">
        <v>48.25</v>
      </c>
      <c r="BE192" s="162">
        <v>40.25</v>
      </c>
      <c r="BF192" s="162">
        <v>48.5</v>
      </c>
      <c r="BG192">
        <f t="shared" si="18"/>
        <v>94190.03125</v>
      </c>
    </row>
    <row r="193" spans="1:59" ht="15.75" customHeight="1">
      <c r="A193" s="165">
        <v>41675</v>
      </c>
      <c r="B193" s="164" t="s">
        <v>896</v>
      </c>
      <c r="C193" t="s">
        <v>897</v>
      </c>
      <c r="D193" t="s">
        <v>8</v>
      </c>
      <c r="E193" t="s">
        <v>430</v>
      </c>
      <c r="F193" t="s">
        <v>460</v>
      </c>
      <c r="G193" t="s">
        <v>494</v>
      </c>
      <c r="H193" t="s">
        <v>592</v>
      </c>
      <c r="I193" t="s">
        <v>758</v>
      </c>
      <c r="J193" t="s">
        <v>435</v>
      </c>
      <c r="K193" t="s">
        <v>772</v>
      </c>
      <c r="L193" t="s">
        <v>429</v>
      </c>
      <c r="M193" s="159">
        <v>1.78</v>
      </c>
      <c r="N193" s="159">
        <v>2.1900000000000004</v>
      </c>
      <c r="O193" s="159">
        <v>42.72</v>
      </c>
      <c r="P193" s="159">
        <v>52.560000000000009</v>
      </c>
      <c r="Q193" s="159">
        <v>1.94</v>
      </c>
      <c r="R193" s="159">
        <v>2.39</v>
      </c>
      <c r="S193" s="159">
        <v>46.56</v>
      </c>
      <c r="T193" s="159">
        <v>57.36</v>
      </c>
      <c r="U193" s="160">
        <f t="shared" si="14"/>
        <v>9.1324200913241782E-2</v>
      </c>
      <c r="V193" s="139" t="s">
        <v>759</v>
      </c>
      <c r="W193" s="161">
        <v>46.56</v>
      </c>
      <c r="X193" t="s">
        <v>898</v>
      </c>
      <c r="Y193" t="s">
        <v>437</v>
      </c>
      <c r="Z193" t="s">
        <v>759</v>
      </c>
      <c r="AA193" s="162" t="s">
        <v>899</v>
      </c>
      <c r="AB193" s="162">
        <v>0.1875</v>
      </c>
      <c r="AC193" s="162">
        <v>0.25</v>
      </c>
      <c r="AD193" s="162">
        <v>2.5</v>
      </c>
      <c r="AE193" s="162">
        <v>2.5</v>
      </c>
      <c r="AF193" s="162">
        <v>1.5</v>
      </c>
      <c r="AG193">
        <f t="shared" si="15"/>
        <v>9.375</v>
      </c>
      <c r="AH193">
        <v>24</v>
      </c>
      <c r="AI193" s="162" t="s">
        <v>900</v>
      </c>
      <c r="AJ193" s="162">
        <v>4.5</v>
      </c>
      <c r="AK193" s="162">
        <v>6</v>
      </c>
      <c r="AL193" s="162">
        <v>10.5</v>
      </c>
      <c r="AM193" s="162">
        <v>7.75</v>
      </c>
      <c r="AN193" s="162">
        <v>3</v>
      </c>
      <c r="AO193">
        <f t="shared" si="16"/>
        <v>244.125</v>
      </c>
      <c r="AP193" s="162" t="s">
        <v>429</v>
      </c>
      <c r="AQ193" s="162" t="s">
        <v>429</v>
      </c>
      <c r="AR193" s="162" t="s">
        <v>429</v>
      </c>
      <c r="AS193" s="162" t="s">
        <v>429</v>
      </c>
      <c r="AT193" s="162" t="s">
        <v>429</v>
      </c>
      <c r="AU193" s="162" t="s">
        <v>429</v>
      </c>
      <c r="AV193" s="162" t="s">
        <v>429</v>
      </c>
      <c r="AW193" t="str">
        <f t="shared" si="17"/>
        <v/>
      </c>
      <c r="AX193" s="162">
        <v>7392</v>
      </c>
      <c r="AY193" s="162" t="s">
        <v>901</v>
      </c>
      <c r="AZ193" s="162">
        <v>1386</v>
      </c>
      <c r="BA193" s="162">
        <v>1848</v>
      </c>
      <c r="BB193" s="162">
        <v>14</v>
      </c>
      <c r="BC193" s="162">
        <v>528</v>
      </c>
      <c r="BD193" s="162">
        <v>48.25</v>
      </c>
      <c r="BE193" s="162">
        <v>40.25</v>
      </c>
      <c r="BF193" s="162">
        <v>48.5</v>
      </c>
      <c r="BG193">
        <f t="shared" si="18"/>
        <v>94190.03125</v>
      </c>
    </row>
    <row r="194" spans="1:59" ht="15.75" customHeight="1">
      <c r="A194" s="163">
        <v>41685</v>
      </c>
      <c r="B194" s="158" t="s">
        <v>902</v>
      </c>
      <c r="C194" t="s">
        <v>903</v>
      </c>
      <c r="D194" t="s">
        <v>8</v>
      </c>
      <c r="E194" t="s">
        <v>430</v>
      </c>
      <c r="F194" t="s">
        <v>460</v>
      </c>
      <c r="G194" t="s">
        <v>494</v>
      </c>
      <c r="H194" t="s">
        <v>592</v>
      </c>
      <c r="I194" t="s">
        <v>758</v>
      </c>
      <c r="J194" t="s">
        <v>435</v>
      </c>
      <c r="K194" t="s">
        <v>873</v>
      </c>
      <c r="L194" t="s">
        <v>429</v>
      </c>
      <c r="M194" s="159">
        <v>2.2400000000000002</v>
      </c>
      <c r="N194" s="159">
        <v>2.7900000000000005</v>
      </c>
      <c r="O194" s="159">
        <v>53.760000000000005</v>
      </c>
      <c r="P194" s="159">
        <v>66.960000000000008</v>
      </c>
      <c r="Q194" s="159">
        <v>2.2400000000000002</v>
      </c>
      <c r="R194" s="159">
        <v>2.7900000000000005</v>
      </c>
      <c r="S194" s="159">
        <v>53.760000000000005</v>
      </c>
      <c r="T194" s="159">
        <v>66.960000000000008</v>
      </c>
      <c r="U194" s="160">
        <f t="shared" si="14"/>
        <v>0</v>
      </c>
      <c r="V194" s="139" t="s">
        <v>759</v>
      </c>
      <c r="W194" s="161">
        <v>53.760000000000005</v>
      </c>
      <c r="X194" t="s">
        <v>904</v>
      </c>
      <c r="Y194" t="s">
        <v>437</v>
      </c>
      <c r="Z194" t="s">
        <v>759</v>
      </c>
      <c r="AA194" s="162" t="s">
        <v>905</v>
      </c>
      <c r="AB194" s="162">
        <v>0.1875</v>
      </c>
      <c r="AC194" s="162">
        <v>0.25</v>
      </c>
      <c r="AD194" s="162">
        <v>2.5</v>
      </c>
      <c r="AE194" s="162">
        <v>2.5</v>
      </c>
      <c r="AF194" s="162">
        <v>1.5</v>
      </c>
      <c r="AG194">
        <f t="shared" si="15"/>
        <v>9.375</v>
      </c>
      <c r="AH194">
        <v>24</v>
      </c>
      <c r="AI194" s="162" t="s">
        <v>906</v>
      </c>
      <c r="AJ194" s="162">
        <v>4.5</v>
      </c>
      <c r="AK194" s="162">
        <v>6</v>
      </c>
      <c r="AL194" s="162">
        <v>10.5</v>
      </c>
      <c r="AM194" s="162">
        <v>7.75</v>
      </c>
      <c r="AN194" s="162">
        <v>3</v>
      </c>
      <c r="AO194">
        <f t="shared" si="16"/>
        <v>244.125</v>
      </c>
      <c r="AP194" s="162" t="s">
        <v>429</v>
      </c>
      <c r="AQ194" s="162" t="s">
        <v>429</v>
      </c>
      <c r="AR194" s="162" t="s">
        <v>429</v>
      </c>
      <c r="AS194" s="162" t="s">
        <v>429</v>
      </c>
      <c r="AT194" s="162" t="s">
        <v>429</v>
      </c>
      <c r="AU194" s="162" t="s">
        <v>429</v>
      </c>
      <c r="AV194" s="162" t="s">
        <v>429</v>
      </c>
      <c r="AW194" t="str">
        <f t="shared" si="17"/>
        <v/>
      </c>
      <c r="AX194" s="162">
        <v>7392</v>
      </c>
      <c r="AY194" s="162" t="s">
        <v>907</v>
      </c>
      <c r="AZ194" s="162">
        <v>1386</v>
      </c>
      <c r="BA194" s="162">
        <v>1848</v>
      </c>
      <c r="BB194" s="162">
        <v>14</v>
      </c>
      <c r="BC194" s="162">
        <v>528</v>
      </c>
      <c r="BD194" s="162">
        <v>48.25</v>
      </c>
      <c r="BE194" s="162">
        <v>40.25</v>
      </c>
      <c r="BF194" s="162">
        <v>48.5</v>
      </c>
      <c r="BG194">
        <f t="shared" si="18"/>
        <v>94190.03125</v>
      </c>
    </row>
    <row r="195" spans="1:59" ht="15.75" customHeight="1">
      <c r="A195" s="163">
        <v>416905</v>
      </c>
      <c r="B195" s="158" t="s">
        <v>908</v>
      </c>
      <c r="C195" t="s">
        <v>909</v>
      </c>
      <c r="D195" t="s">
        <v>555</v>
      </c>
      <c r="E195" t="s">
        <v>430</v>
      </c>
      <c r="F195" t="s">
        <v>460</v>
      </c>
      <c r="G195" t="s">
        <v>432</v>
      </c>
      <c r="H195" t="s">
        <v>433</v>
      </c>
      <c r="I195" t="s">
        <v>434</v>
      </c>
      <c r="J195" t="s">
        <v>435</v>
      </c>
      <c r="K195" t="s">
        <v>462</v>
      </c>
      <c r="L195" t="s">
        <v>429</v>
      </c>
      <c r="M195" s="159">
        <v>92.7</v>
      </c>
      <c r="N195" s="159">
        <v>109.99</v>
      </c>
      <c r="O195" s="159" t="s">
        <v>429</v>
      </c>
      <c r="P195" s="159" t="s">
        <v>429</v>
      </c>
      <c r="Q195" s="159">
        <v>92.7</v>
      </c>
      <c r="R195" s="159">
        <v>109.99</v>
      </c>
      <c r="S195" s="159" t="s">
        <v>429</v>
      </c>
      <c r="T195" s="159" t="s">
        <v>429</v>
      </c>
      <c r="U195" s="160">
        <f t="shared" ref="U195:U258" si="19">IFERROR(R195/N195-1,"")</f>
        <v>0</v>
      </c>
      <c r="V195" s="139" t="s">
        <v>437</v>
      </c>
      <c r="W195" s="161">
        <v>92.7</v>
      </c>
      <c r="X195" t="s">
        <v>910</v>
      </c>
      <c r="Y195" t="s">
        <v>437</v>
      </c>
      <c r="Z195" t="s">
        <v>437</v>
      </c>
      <c r="AA195" s="162" t="s">
        <v>911</v>
      </c>
      <c r="AB195" s="162">
        <v>30</v>
      </c>
      <c r="AC195" s="162">
        <v>32.78</v>
      </c>
      <c r="AD195" s="162">
        <v>6</v>
      </c>
      <c r="AE195" s="162">
        <v>17.5</v>
      </c>
      <c r="AF195" s="162">
        <v>25</v>
      </c>
      <c r="AG195">
        <f t="shared" si="15"/>
        <v>2625</v>
      </c>
      <c r="AH195">
        <v>1</v>
      </c>
      <c r="AI195" s="162" t="s">
        <v>429</v>
      </c>
      <c r="AJ195" s="162" t="s">
        <v>429</v>
      </c>
      <c r="AK195" s="162" t="s">
        <v>429</v>
      </c>
      <c r="AL195" s="162" t="s">
        <v>429</v>
      </c>
      <c r="AM195" s="162" t="s">
        <v>429</v>
      </c>
      <c r="AN195" s="162" t="s">
        <v>429</v>
      </c>
      <c r="AO195" t="str">
        <f t="shared" si="16"/>
        <v/>
      </c>
      <c r="AP195" s="162" t="s">
        <v>429</v>
      </c>
      <c r="AQ195" s="162" t="s">
        <v>429</v>
      </c>
      <c r="AR195" s="162" t="s">
        <v>429</v>
      </c>
      <c r="AS195" s="162" t="s">
        <v>429</v>
      </c>
      <c r="AT195" s="162" t="s">
        <v>429</v>
      </c>
      <c r="AU195" s="162" t="s">
        <v>429</v>
      </c>
      <c r="AV195" s="162" t="s">
        <v>429</v>
      </c>
      <c r="AW195" t="str">
        <f t="shared" si="17"/>
        <v/>
      </c>
      <c r="AX195" s="162">
        <v>32</v>
      </c>
      <c r="AY195" s="162" t="s">
        <v>912</v>
      </c>
      <c r="AZ195" s="162">
        <v>960</v>
      </c>
      <c r="BA195" s="162">
        <v>1048.96</v>
      </c>
      <c r="BB195" s="162">
        <v>8</v>
      </c>
      <c r="BC195" s="162">
        <v>4</v>
      </c>
      <c r="BD195" s="162">
        <v>48</v>
      </c>
      <c r="BE195" s="162">
        <v>40</v>
      </c>
      <c r="BF195" s="162">
        <v>44</v>
      </c>
      <c r="BG195">
        <f t="shared" si="18"/>
        <v>84480</v>
      </c>
    </row>
    <row r="196" spans="1:59" ht="15.75" customHeight="1">
      <c r="A196" s="157">
        <v>416918</v>
      </c>
      <c r="B196" s="158" t="s">
        <v>913</v>
      </c>
      <c r="C196" t="s">
        <v>914</v>
      </c>
      <c r="D196" t="s">
        <v>548</v>
      </c>
      <c r="E196" t="s">
        <v>430</v>
      </c>
      <c r="F196" t="s">
        <v>460</v>
      </c>
      <c r="G196" t="s">
        <v>432</v>
      </c>
      <c r="H196" t="s">
        <v>433</v>
      </c>
      <c r="I196" t="s">
        <v>434</v>
      </c>
      <c r="J196" t="s">
        <v>435</v>
      </c>
      <c r="K196" t="s">
        <v>462</v>
      </c>
      <c r="L196" t="s">
        <v>429</v>
      </c>
      <c r="M196" s="159">
        <v>63.09</v>
      </c>
      <c r="N196" s="159">
        <v>79.989999999999995</v>
      </c>
      <c r="O196" s="159" t="s">
        <v>429</v>
      </c>
      <c r="P196" s="159" t="s">
        <v>429</v>
      </c>
      <c r="Q196" s="159">
        <v>63.09</v>
      </c>
      <c r="R196" s="159">
        <v>79.989999999999995</v>
      </c>
      <c r="S196" s="159" t="s">
        <v>429</v>
      </c>
      <c r="T196" s="159" t="s">
        <v>429</v>
      </c>
      <c r="U196" s="160">
        <f t="shared" si="19"/>
        <v>0</v>
      </c>
      <c r="V196" s="139" t="s">
        <v>437</v>
      </c>
      <c r="W196" s="161">
        <v>63.09</v>
      </c>
      <c r="X196" t="s">
        <v>915</v>
      </c>
      <c r="Y196" t="s">
        <v>437</v>
      </c>
      <c r="Z196" t="s">
        <v>437</v>
      </c>
      <c r="AA196" s="162" t="s">
        <v>916</v>
      </c>
      <c r="AB196" s="162">
        <v>17</v>
      </c>
      <c r="AC196" s="162">
        <v>18.239999999999998</v>
      </c>
      <c r="AD196" s="162">
        <v>4.25</v>
      </c>
      <c r="AE196" s="162">
        <v>15.5</v>
      </c>
      <c r="AF196" s="162">
        <v>25.5</v>
      </c>
      <c r="AG196">
        <f t="shared" si="15"/>
        <v>1679.8125</v>
      </c>
      <c r="AH196">
        <v>1</v>
      </c>
      <c r="AI196" s="162" t="s">
        <v>429</v>
      </c>
      <c r="AJ196" s="162" t="s">
        <v>429</v>
      </c>
      <c r="AK196" s="162" t="s">
        <v>429</v>
      </c>
      <c r="AL196" s="162" t="s">
        <v>429</v>
      </c>
      <c r="AM196" s="162" t="s">
        <v>429</v>
      </c>
      <c r="AN196" s="162" t="s">
        <v>429</v>
      </c>
      <c r="AO196" t="str">
        <f t="shared" si="16"/>
        <v/>
      </c>
      <c r="AP196" s="162" t="s">
        <v>429</v>
      </c>
      <c r="AQ196" s="162" t="s">
        <v>429</v>
      </c>
      <c r="AR196" s="162" t="s">
        <v>429</v>
      </c>
      <c r="AS196" s="162" t="s">
        <v>429</v>
      </c>
      <c r="AT196" s="162" t="s">
        <v>429</v>
      </c>
      <c r="AU196" s="162" t="s">
        <v>429</v>
      </c>
      <c r="AV196" s="162" t="s">
        <v>429</v>
      </c>
      <c r="AW196" t="str">
        <f t="shared" si="17"/>
        <v/>
      </c>
      <c r="AX196" s="162">
        <v>50</v>
      </c>
      <c r="AY196" s="162" t="s">
        <v>917</v>
      </c>
      <c r="AZ196" s="162">
        <v>850</v>
      </c>
      <c r="BA196" s="162">
        <v>912</v>
      </c>
      <c r="BB196" s="162">
        <v>10</v>
      </c>
      <c r="BC196" s="162">
        <v>5</v>
      </c>
      <c r="BD196" s="162">
        <v>48</v>
      </c>
      <c r="BE196" s="162">
        <v>40</v>
      </c>
      <c r="BF196" s="162">
        <v>40.5</v>
      </c>
      <c r="BG196">
        <f t="shared" si="18"/>
        <v>77760</v>
      </c>
    </row>
    <row r="197" spans="1:59" ht="15.75" customHeight="1">
      <c r="A197" s="157">
        <v>417803</v>
      </c>
      <c r="B197" s="158" t="s">
        <v>918</v>
      </c>
      <c r="C197" t="s">
        <v>919</v>
      </c>
      <c r="D197" t="s">
        <v>555</v>
      </c>
      <c r="E197" t="s">
        <v>430</v>
      </c>
      <c r="F197" t="s">
        <v>460</v>
      </c>
      <c r="G197" t="s">
        <v>432</v>
      </c>
      <c r="H197" t="s">
        <v>433</v>
      </c>
      <c r="I197" t="s">
        <v>434</v>
      </c>
      <c r="J197" t="s">
        <v>435</v>
      </c>
      <c r="K197" t="s">
        <v>462</v>
      </c>
      <c r="L197" t="s">
        <v>429</v>
      </c>
      <c r="M197" s="159">
        <v>92.7</v>
      </c>
      <c r="N197" s="159">
        <v>109.99</v>
      </c>
      <c r="O197" s="159" t="s">
        <v>429</v>
      </c>
      <c r="P197" s="159" t="s">
        <v>429</v>
      </c>
      <c r="Q197" s="159">
        <v>92.7</v>
      </c>
      <c r="R197" s="159">
        <v>109.99</v>
      </c>
      <c r="S197" s="159" t="s">
        <v>429</v>
      </c>
      <c r="T197" s="159" t="s">
        <v>429</v>
      </c>
      <c r="U197" s="160">
        <f t="shared" si="19"/>
        <v>0</v>
      </c>
      <c r="V197" s="139" t="s">
        <v>437</v>
      </c>
      <c r="W197" s="161">
        <v>92.7</v>
      </c>
      <c r="X197" t="s">
        <v>920</v>
      </c>
      <c r="Y197" t="s">
        <v>437</v>
      </c>
      <c r="Z197" t="s">
        <v>437</v>
      </c>
      <c r="AA197" s="162" t="s">
        <v>921</v>
      </c>
      <c r="AB197" s="162">
        <v>30</v>
      </c>
      <c r="AC197" s="162">
        <v>32.78</v>
      </c>
      <c r="AD197" s="162">
        <v>6</v>
      </c>
      <c r="AE197" s="162">
        <v>17.5</v>
      </c>
      <c r="AF197" s="162">
        <v>25</v>
      </c>
      <c r="AG197">
        <f t="shared" si="15"/>
        <v>2625</v>
      </c>
      <c r="AH197">
        <v>1</v>
      </c>
      <c r="AI197" s="162" t="s">
        <v>429</v>
      </c>
      <c r="AJ197" s="162" t="s">
        <v>429</v>
      </c>
      <c r="AK197" s="162" t="s">
        <v>429</v>
      </c>
      <c r="AL197" s="162" t="s">
        <v>429</v>
      </c>
      <c r="AM197" s="162" t="s">
        <v>429</v>
      </c>
      <c r="AN197" s="162" t="s">
        <v>429</v>
      </c>
      <c r="AO197" t="str">
        <f t="shared" si="16"/>
        <v/>
      </c>
      <c r="AP197" s="162" t="s">
        <v>429</v>
      </c>
      <c r="AQ197" s="162" t="s">
        <v>429</v>
      </c>
      <c r="AR197" s="162" t="s">
        <v>429</v>
      </c>
      <c r="AS197" s="162" t="s">
        <v>429</v>
      </c>
      <c r="AT197" s="162" t="s">
        <v>429</v>
      </c>
      <c r="AU197" s="162" t="s">
        <v>429</v>
      </c>
      <c r="AV197" s="162" t="s">
        <v>429</v>
      </c>
      <c r="AW197" t="str">
        <f t="shared" si="17"/>
        <v/>
      </c>
      <c r="AX197" s="162">
        <v>32</v>
      </c>
      <c r="AY197" s="162" t="s">
        <v>922</v>
      </c>
      <c r="AZ197" s="162">
        <v>960</v>
      </c>
      <c r="BA197" s="162">
        <v>1048.96</v>
      </c>
      <c r="BB197" s="162">
        <v>8</v>
      </c>
      <c r="BC197" s="162">
        <v>4</v>
      </c>
      <c r="BD197" s="162">
        <v>48</v>
      </c>
      <c r="BE197" s="162">
        <v>40</v>
      </c>
      <c r="BF197" s="162">
        <v>44</v>
      </c>
      <c r="BG197">
        <f t="shared" si="18"/>
        <v>84480</v>
      </c>
    </row>
    <row r="198" spans="1:59" ht="15.75" customHeight="1">
      <c r="A198" s="157">
        <v>418003</v>
      </c>
      <c r="B198" s="158" t="s">
        <v>923</v>
      </c>
      <c r="C198" t="s">
        <v>924</v>
      </c>
      <c r="D198" t="s">
        <v>555</v>
      </c>
      <c r="E198" t="s">
        <v>430</v>
      </c>
      <c r="F198" t="s">
        <v>460</v>
      </c>
      <c r="G198" t="s">
        <v>432</v>
      </c>
      <c r="H198" t="s">
        <v>433</v>
      </c>
      <c r="I198" t="s">
        <v>434</v>
      </c>
      <c r="J198" t="s">
        <v>461</v>
      </c>
      <c r="K198" t="s">
        <v>462</v>
      </c>
      <c r="L198" t="s">
        <v>429</v>
      </c>
      <c r="M198" s="159">
        <v>101.14</v>
      </c>
      <c r="N198" s="159">
        <v>119.99</v>
      </c>
      <c r="O198" s="159" t="s">
        <v>429</v>
      </c>
      <c r="P198" s="159" t="s">
        <v>429</v>
      </c>
      <c r="Q198" s="159">
        <v>101.14</v>
      </c>
      <c r="R198" s="159">
        <v>119.99</v>
      </c>
      <c r="S198" s="159" t="s">
        <v>429</v>
      </c>
      <c r="T198" s="159" t="s">
        <v>429</v>
      </c>
      <c r="U198" s="160">
        <f t="shared" si="19"/>
        <v>0</v>
      </c>
      <c r="V198" s="139" t="s">
        <v>437</v>
      </c>
      <c r="W198" s="161">
        <v>101.14</v>
      </c>
      <c r="X198" t="s">
        <v>925</v>
      </c>
      <c r="Y198" t="s">
        <v>437</v>
      </c>
      <c r="Z198" t="s">
        <v>437</v>
      </c>
      <c r="AA198" s="162" t="s">
        <v>926</v>
      </c>
      <c r="AB198" s="162">
        <v>30</v>
      </c>
      <c r="AC198" s="162">
        <v>32.78</v>
      </c>
      <c r="AD198" s="162">
        <v>5.5</v>
      </c>
      <c r="AE198" s="162">
        <v>16.5</v>
      </c>
      <c r="AF198" s="162">
        <v>24</v>
      </c>
      <c r="AG198">
        <f t="shared" si="15"/>
        <v>2178</v>
      </c>
      <c r="AH198">
        <v>1</v>
      </c>
      <c r="AI198" s="162" t="s">
        <v>429</v>
      </c>
      <c r="AJ198" s="162" t="s">
        <v>429</v>
      </c>
      <c r="AK198" s="162" t="s">
        <v>429</v>
      </c>
      <c r="AL198" s="162" t="s">
        <v>429</v>
      </c>
      <c r="AM198" s="162" t="s">
        <v>429</v>
      </c>
      <c r="AN198" s="162" t="s">
        <v>429</v>
      </c>
      <c r="AO198" t="str">
        <f t="shared" si="16"/>
        <v/>
      </c>
      <c r="AP198" s="162" t="s">
        <v>429</v>
      </c>
      <c r="AQ198" s="162" t="s">
        <v>429</v>
      </c>
      <c r="AR198" s="162" t="s">
        <v>429</v>
      </c>
      <c r="AS198" s="162" t="s">
        <v>429</v>
      </c>
      <c r="AT198" s="162" t="s">
        <v>429</v>
      </c>
      <c r="AU198" s="162" t="s">
        <v>429</v>
      </c>
      <c r="AV198" s="162" t="s">
        <v>429</v>
      </c>
      <c r="AW198" t="str">
        <f t="shared" si="17"/>
        <v/>
      </c>
      <c r="AX198" s="162">
        <v>32</v>
      </c>
      <c r="AY198" s="162" t="s">
        <v>927</v>
      </c>
      <c r="AZ198" s="162">
        <v>960</v>
      </c>
      <c r="BA198" s="162">
        <v>1048.96</v>
      </c>
      <c r="BB198" s="162">
        <v>8</v>
      </c>
      <c r="BC198" s="162">
        <v>4</v>
      </c>
      <c r="BD198" s="162">
        <v>48</v>
      </c>
      <c r="BE198" s="162">
        <v>40</v>
      </c>
      <c r="BF198" s="162">
        <v>43</v>
      </c>
      <c r="BG198">
        <f t="shared" si="18"/>
        <v>82560</v>
      </c>
    </row>
    <row r="199" spans="1:59" ht="15.75" customHeight="1">
      <c r="A199" s="157">
        <v>418130</v>
      </c>
      <c r="B199" s="158" t="s">
        <v>928</v>
      </c>
      <c r="C199" t="s">
        <v>929</v>
      </c>
      <c r="D199" t="s">
        <v>930</v>
      </c>
      <c r="E199" t="s">
        <v>430</v>
      </c>
      <c r="F199" t="s">
        <v>460</v>
      </c>
      <c r="G199" t="s">
        <v>432</v>
      </c>
      <c r="H199" t="s">
        <v>433</v>
      </c>
      <c r="I199" t="s">
        <v>434</v>
      </c>
      <c r="J199" t="s">
        <v>435</v>
      </c>
      <c r="K199" t="s">
        <v>462</v>
      </c>
      <c r="L199" t="s">
        <v>429</v>
      </c>
      <c r="M199" s="159">
        <v>92.7</v>
      </c>
      <c r="N199" s="159">
        <v>109.99</v>
      </c>
      <c r="O199" s="159" t="s">
        <v>429</v>
      </c>
      <c r="P199" s="159" t="s">
        <v>429</v>
      </c>
      <c r="Q199" s="159">
        <v>92.7</v>
      </c>
      <c r="R199" s="159">
        <v>109.99</v>
      </c>
      <c r="S199" s="159" t="s">
        <v>429</v>
      </c>
      <c r="T199" s="159" t="s">
        <v>429</v>
      </c>
      <c r="U199" s="160">
        <f t="shared" si="19"/>
        <v>0</v>
      </c>
      <c r="V199" s="139" t="s">
        <v>437</v>
      </c>
      <c r="W199" s="161">
        <v>92.7</v>
      </c>
      <c r="X199" t="s">
        <v>931</v>
      </c>
      <c r="Y199" t="s">
        <v>437</v>
      </c>
      <c r="Z199" t="s">
        <v>437</v>
      </c>
      <c r="AA199" s="162" t="s">
        <v>932</v>
      </c>
      <c r="AB199" s="162">
        <v>25</v>
      </c>
      <c r="AC199" s="162">
        <v>27.78</v>
      </c>
      <c r="AD199" s="162">
        <v>5.5</v>
      </c>
      <c r="AE199" s="162">
        <v>16</v>
      </c>
      <c r="AF199" s="162">
        <v>26</v>
      </c>
      <c r="AG199">
        <f t="shared" si="15"/>
        <v>2288</v>
      </c>
      <c r="AH199">
        <v>1</v>
      </c>
      <c r="AI199" s="162" t="s">
        <v>429</v>
      </c>
      <c r="AJ199" s="162" t="s">
        <v>429</v>
      </c>
      <c r="AK199" s="162" t="s">
        <v>429</v>
      </c>
      <c r="AL199" s="162" t="s">
        <v>429</v>
      </c>
      <c r="AM199" s="162" t="s">
        <v>429</v>
      </c>
      <c r="AN199" s="162" t="s">
        <v>429</v>
      </c>
      <c r="AO199" t="str">
        <f t="shared" si="16"/>
        <v/>
      </c>
      <c r="AP199" s="162" t="s">
        <v>429</v>
      </c>
      <c r="AQ199" s="162" t="s">
        <v>429</v>
      </c>
      <c r="AR199" s="162" t="s">
        <v>429</v>
      </c>
      <c r="AS199" s="162" t="s">
        <v>429</v>
      </c>
      <c r="AT199" s="162" t="s">
        <v>429</v>
      </c>
      <c r="AU199" s="162" t="s">
        <v>429</v>
      </c>
      <c r="AV199" s="162" t="s">
        <v>429</v>
      </c>
      <c r="AW199" t="str">
        <f t="shared" si="17"/>
        <v/>
      </c>
      <c r="AX199" s="162">
        <v>32</v>
      </c>
      <c r="AY199" s="162" t="s">
        <v>933</v>
      </c>
      <c r="AZ199" s="162">
        <v>800</v>
      </c>
      <c r="BA199" s="162">
        <v>888.96</v>
      </c>
      <c r="BB199" s="162">
        <v>8</v>
      </c>
      <c r="BC199" s="162">
        <v>4</v>
      </c>
      <c r="BD199" s="162">
        <v>48</v>
      </c>
      <c r="BE199" s="162">
        <v>40</v>
      </c>
      <c r="BF199" s="162">
        <v>39.5</v>
      </c>
      <c r="BG199">
        <f t="shared" si="18"/>
        <v>75840</v>
      </c>
    </row>
    <row r="200" spans="1:59" ht="15.75" customHeight="1">
      <c r="A200" s="157">
        <v>418166</v>
      </c>
      <c r="B200" s="158" t="s">
        <v>934</v>
      </c>
      <c r="C200" t="s">
        <v>935</v>
      </c>
      <c r="D200" t="s">
        <v>568</v>
      </c>
      <c r="E200" t="s">
        <v>430</v>
      </c>
      <c r="F200" t="s">
        <v>460</v>
      </c>
      <c r="G200" t="s">
        <v>432</v>
      </c>
      <c r="H200" t="s">
        <v>433</v>
      </c>
      <c r="I200" t="s">
        <v>434</v>
      </c>
      <c r="J200" t="s">
        <v>435</v>
      </c>
      <c r="K200" t="s">
        <v>462</v>
      </c>
      <c r="L200" t="s">
        <v>429</v>
      </c>
      <c r="M200" s="159">
        <v>29.04</v>
      </c>
      <c r="N200" s="159">
        <v>34.99</v>
      </c>
      <c r="O200" s="159">
        <v>116.16</v>
      </c>
      <c r="P200" s="159">
        <v>139.96</v>
      </c>
      <c r="Q200" s="159">
        <v>29.04</v>
      </c>
      <c r="R200" s="159">
        <v>34.99</v>
      </c>
      <c r="S200" s="159">
        <v>116.16</v>
      </c>
      <c r="T200" s="159">
        <v>139.96</v>
      </c>
      <c r="U200" s="160">
        <f t="shared" si="19"/>
        <v>0</v>
      </c>
      <c r="V200" s="139" t="s">
        <v>437</v>
      </c>
      <c r="W200" s="161">
        <v>29.04</v>
      </c>
      <c r="X200" t="s">
        <v>936</v>
      </c>
      <c r="Y200" t="s">
        <v>437</v>
      </c>
      <c r="Z200" t="s">
        <v>437</v>
      </c>
      <c r="AA200" s="162" t="s">
        <v>937</v>
      </c>
      <c r="AB200" s="162">
        <v>6</v>
      </c>
      <c r="AC200" s="162">
        <v>7.36</v>
      </c>
      <c r="AD200" s="162">
        <v>5.5</v>
      </c>
      <c r="AE200" s="162">
        <v>10</v>
      </c>
      <c r="AF200" s="162">
        <v>16</v>
      </c>
      <c r="AG200">
        <f t="shared" si="15"/>
        <v>880</v>
      </c>
      <c r="AH200">
        <v>4</v>
      </c>
      <c r="AI200" s="162" t="s">
        <v>938</v>
      </c>
      <c r="AJ200" s="162">
        <v>24</v>
      </c>
      <c r="AK200" s="162">
        <v>29.44</v>
      </c>
      <c r="AL200" s="162">
        <v>12</v>
      </c>
      <c r="AM200" s="162">
        <v>20</v>
      </c>
      <c r="AN200" s="162">
        <v>15</v>
      </c>
      <c r="AO200">
        <f t="shared" si="16"/>
        <v>3600</v>
      </c>
      <c r="AP200" s="162" t="s">
        <v>429</v>
      </c>
      <c r="AQ200" s="162" t="s">
        <v>429</v>
      </c>
      <c r="AR200" s="162" t="s">
        <v>429</v>
      </c>
      <c r="AS200" s="162" t="s">
        <v>429</v>
      </c>
      <c r="AT200" s="162" t="s">
        <v>429</v>
      </c>
      <c r="AU200" s="162" t="s">
        <v>429</v>
      </c>
      <c r="AV200" s="162" t="s">
        <v>429</v>
      </c>
      <c r="AW200" t="str">
        <f t="shared" si="17"/>
        <v/>
      </c>
      <c r="AX200" s="162">
        <v>96</v>
      </c>
      <c r="AY200" s="162" t="s">
        <v>939</v>
      </c>
      <c r="AZ200" s="162">
        <v>576</v>
      </c>
      <c r="BA200" s="162">
        <v>706.56</v>
      </c>
      <c r="BB200" s="162">
        <v>3</v>
      </c>
      <c r="BC200" s="162">
        <v>32</v>
      </c>
      <c r="BD200" s="162">
        <v>48</v>
      </c>
      <c r="BE200" s="162">
        <v>40</v>
      </c>
      <c r="BF200" s="162">
        <v>47</v>
      </c>
      <c r="BG200">
        <f t="shared" si="18"/>
        <v>90240</v>
      </c>
    </row>
    <row r="201" spans="1:59" ht="15.75" customHeight="1">
      <c r="A201" s="157">
        <v>418203</v>
      </c>
      <c r="B201" s="158" t="s">
        <v>940</v>
      </c>
      <c r="C201" t="s">
        <v>941</v>
      </c>
      <c r="D201" t="s">
        <v>555</v>
      </c>
      <c r="E201" t="s">
        <v>430</v>
      </c>
      <c r="F201" t="s">
        <v>460</v>
      </c>
      <c r="G201" t="s">
        <v>432</v>
      </c>
      <c r="H201" t="s">
        <v>433</v>
      </c>
      <c r="I201" t="s">
        <v>434</v>
      </c>
      <c r="J201" t="s">
        <v>461</v>
      </c>
      <c r="K201" t="s">
        <v>462</v>
      </c>
      <c r="L201" t="s">
        <v>429</v>
      </c>
      <c r="M201" s="159">
        <v>101.14</v>
      </c>
      <c r="N201" s="159">
        <v>119.99</v>
      </c>
      <c r="O201" s="159" t="s">
        <v>429</v>
      </c>
      <c r="P201" s="159" t="s">
        <v>429</v>
      </c>
      <c r="Q201" s="159">
        <v>101.14</v>
      </c>
      <c r="R201" s="159">
        <v>119.99</v>
      </c>
      <c r="S201" s="159" t="s">
        <v>429</v>
      </c>
      <c r="T201" s="159" t="s">
        <v>429</v>
      </c>
      <c r="U201" s="160">
        <f t="shared" si="19"/>
        <v>0</v>
      </c>
      <c r="V201" s="139" t="s">
        <v>437</v>
      </c>
      <c r="W201" s="161">
        <v>101.14</v>
      </c>
      <c r="X201" t="s">
        <v>942</v>
      </c>
      <c r="Y201" t="s">
        <v>437</v>
      </c>
      <c r="Z201" t="s">
        <v>437</v>
      </c>
      <c r="AA201" s="162" t="s">
        <v>943</v>
      </c>
      <c r="AB201" s="162">
        <v>30</v>
      </c>
      <c r="AC201" s="162">
        <v>32.78</v>
      </c>
      <c r="AD201" s="162">
        <v>6</v>
      </c>
      <c r="AE201" s="162">
        <v>17.5</v>
      </c>
      <c r="AF201" s="162">
        <v>25</v>
      </c>
      <c r="AG201">
        <f t="shared" si="15"/>
        <v>2625</v>
      </c>
      <c r="AH201">
        <v>1</v>
      </c>
      <c r="AI201" s="162" t="s">
        <v>429</v>
      </c>
      <c r="AJ201" s="162" t="s">
        <v>429</v>
      </c>
      <c r="AK201" s="162" t="s">
        <v>429</v>
      </c>
      <c r="AL201" s="162" t="s">
        <v>429</v>
      </c>
      <c r="AM201" s="162" t="s">
        <v>429</v>
      </c>
      <c r="AN201" s="162" t="s">
        <v>429</v>
      </c>
      <c r="AO201" t="str">
        <f t="shared" si="16"/>
        <v/>
      </c>
      <c r="AP201" s="162" t="s">
        <v>429</v>
      </c>
      <c r="AQ201" s="162" t="s">
        <v>429</v>
      </c>
      <c r="AR201" s="162" t="s">
        <v>429</v>
      </c>
      <c r="AS201" s="162" t="s">
        <v>429</v>
      </c>
      <c r="AT201" s="162" t="s">
        <v>429</v>
      </c>
      <c r="AU201" s="162" t="s">
        <v>429</v>
      </c>
      <c r="AV201" s="162" t="s">
        <v>429</v>
      </c>
      <c r="AW201" t="str">
        <f t="shared" si="17"/>
        <v/>
      </c>
      <c r="AX201" s="162">
        <v>32</v>
      </c>
      <c r="AY201" s="162" t="s">
        <v>944</v>
      </c>
      <c r="AZ201" s="162">
        <v>960</v>
      </c>
      <c r="BA201" s="162">
        <v>1048.96</v>
      </c>
      <c r="BB201" s="162">
        <v>8</v>
      </c>
      <c r="BC201" s="162">
        <v>4</v>
      </c>
      <c r="BD201" s="162">
        <v>48</v>
      </c>
      <c r="BE201" s="162">
        <v>40</v>
      </c>
      <c r="BF201" s="162">
        <v>44</v>
      </c>
      <c r="BG201">
        <f t="shared" si="18"/>
        <v>84480</v>
      </c>
    </row>
    <row r="202" spans="1:59" ht="15.75" customHeight="1">
      <c r="A202" s="157">
        <v>418630</v>
      </c>
      <c r="B202" s="158" t="s">
        <v>945</v>
      </c>
      <c r="C202" t="s">
        <v>946</v>
      </c>
      <c r="D202" t="s">
        <v>555</v>
      </c>
      <c r="E202" t="s">
        <v>430</v>
      </c>
      <c r="F202" t="s">
        <v>460</v>
      </c>
      <c r="G202" t="s">
        <v>432</v>
      </c>
      <c r="H202" t="s">
        <v>433</v>
      </c>
      <c r="I202" t="s">
        <v>434</v>
      </c>
      <c r="J202" t="s">
        <v>435</v>
      </c>
      <c r="K202" t="s">
        <v>462</v>
      </c>
      <c r="L202" t="s">
        <v>429</v>
      </c>
      <c r="M202" s="159">
        <v>92.7</v>
      </c>
      <c r="N202" s="159">
        <v>109.99</v>
      </c>
      <c r="O202" s="159" t="s">
        <v>429</v>
      </c>
      <c r="P202" s="159" t="s">
        <v>429</v>
      </c>
      <c r="Q202" s="159">
        <v>92.7</v>
      </c>
      <c r="R202" s="159">
        <v>109.99</v>
      </c>
      <c r="S202" s="159" t="s">
        <v>429</v>
      </c>
      <c r="T202" s="159" t="s">
        <v>429</v>
      </c>
      <c r="U202" s="160">
        <f t="shared" si="19"/>
        <v>0</v>
      </c>
      <c r="V202" s="139" t="s">
        <v>437</v>
      </c>
      <c r="W202" s="161">
        <v>92.7</v>
      </c>
      <c r="X202" t="s">
        <v>947</v>
      </c>
      <c r="Y202" t="s">
        <v>437</v>
      </c>
      <c r="Z202" t="s">
        <v>437</v>
      </c>
      <c r="AA202" s="162" t="s">
        <v>948</v>
      </c>
      <c r="AB202" s="162">
        <v>30</v>
      </c>
      <c r="AC202" s="162">
        <v>32.78</v>
      </c>
      <c r="AD202" s="162">
        <v>6.25</v>
      </c>
      <c r="AE202" s="162">
        <v>18</v>
      </c>
      <c r="AF202" s="162">
        <v>24.5</v>
      </c>
      <c r="AG202">
        <f t="shared" si="15"/>
        <v>2756.25</v>
      </c>
      <c r="AH202">
        <v>1</v>
      </c>
      <c r="AI202" s="162" t="s">
        <v>429</v>
      </c>
      <c r="AJ202" s="162" t="s">
        <v>429</v>
      </c>
      <c r="AK202" s="162" t="s">
        <v>429</v>
      </c>
      <c r="AL202" s="162" t="s">
        <v>429</v>
      </c>
      <c r="AM202" s="162" t="s">
        <v>429</v>
      </c>
      <c r="AN202" s="162" t="s">
        <v>429</v>
      </c>
      <c r="AO202" t="str">
        <f t="shared" si="16"/>
        <v/>
      </c>
      <c r="AP202" s="162" t="s">
        <v>429</v>
      </c>
      <c r="AQ202" s="162" t="s">
        <v>429</v>
      </c>
      <c r="AR202" s="162" t="s">
        <v>429</v>
      </c>
      <c r="AS202" s="162" t="s">
        <v>429</v>
      </c>
      <c r="AT202" s="162" t="s">
        <v>429</v>
      </c>
      <c r="AU202" s="162" t="s">
        <v>429</v>
      </c>
      <c r="AV202" s="162" t="s">
        <v>429</v>
      </c>
      <c r="AW202" t="str">
        <f t="shared" si="17"/>
        <v/>
      </c>
      <c r="AX202" s="162">
        <v>28</v>
      </c>
      <c r="AY202" s="162" t="s">
        <v>949</v>
      </c>
      <c r="AZ202" s="162">
        <v>840</v>
      </c>
      <c r="BA202" s="162">
        <v>917.84</v>
      </c>
      <c r="BB202" s="162">
        <v>7</v>
      </c>
      <c r="BC202" s="162">
        <v>4</v>
      </c>
      <c r="BD202" s="162">
        <v>48</v>
      </c>
      <c r="BE202" s="162">
        <v>40</v>
      </c>
      <c r="BF202" s="162">
        <v>60</v>
      </c>
      <c r="BG202">
        <f t="shared" si="18"/>
        <v>115200</v>
      </c>
    </row>
    <row r="203" spans="1:59" ht="15.75" customHeight="1">
      <c r="A203" s="157">
        <v>42015</v>
      </c>
      <c r="B203" s="158" t="s">
        <v>950</v>
      </c>
      <c r="C203" t="s">
        <v>951</v>
      </c>
      <c r="D203" t="s">
        <v>952</v>
      </c>
      <c r="E203" t="s">
        <v>430</v>
      </c>
      <c r="F203" t="s">
        <v>460</v>
      </c>
      <c r="G203" t="s">
        <v>432</v>
      </c>
      <c r="H203" t="s">
        <v>592</v>
      </c>
      <c r="I203" t="s">
        <v>758</v>
      </c>
      <c r="J203" t="s">
        <v>461</v>
      </c>
      <c r="K203" t="s">
        <v>953</v>
      </c>
      <c r="L203" t="s">
        <v>429</v>
      </c>
      <c r="M203" s="159">
        <v>2.1</v>
      </c>
      <c r="N203" s="159">
        <v>2.69</v>
      </c>
      <c r="O203" s="159">
        <v>50.400000000000006</v>
      </c>
      <c r="P203" s="159">
        <v>64.56</v>
      </c>
      <c r="Q203" s="159">
        <v>2.1800000000000002</v>
      </c>
      <c r="R203" s="159">
        <v>2.79</v>
      </c>
      <c r="S203" s="159">
        <v>52.320000000000007</v>
      </c>
      <c r="T203" s="159">
        <v>66.960000000000008</v>
      </c>
      <c r="U203" s="160">
        <f t="shared" si="19"/>
        <v>3.7174721189591198E-2</v>
      </c>
      <c r="V203" s="139" t="s">
        <v>759</v>
      </c>
      <c r="W203" s="161">
        <v>52.320000000000007</v>
      </c>
      <c r="X203" t="s">
        <v>954</v>
      </c>
      <c r="Y203" t="s">
        <v>437</v>
      </c>
      <c r="Z203" t="s">
        <v>759</v>
      </c>
      <c r="AA203" s="162" t="s">
        <v>955</v>
      </c>
      <c r="AB203" s="162">
        <v>0.33069999999999999</v>
      </c>
      <c r="AC203" s="162">
        <v>0.39917999999999998</v>
      </c>
      <c r="AD203" s="162">
        <v>2.879</v>
      </c>
      <c r="AE203" s="162">
        <v>2.879</v>
      </c>
      <c r="AF203" s="162">
        <v>1.75</v>
      </c>
      <c r="AG203">
        <f t="shared" si="15"/>
        <v>14.505121750000001</v>
      </c>
      <c r="AH203">
        <v>24</v>
      </c>
      <c r="AI203" s="162" t="s">
        <v>956</v>
      </c>
      <c r="AJ203" s="162">
        <v>7.9367999999999999</v>
      </c>
      <c r="AK203" s="162">
        <v>9.5803200000000004</v>
      </c>
      <c r="AL203" s="162">
        <v>12</v>
      </c>
      <c r="AM203" s="162">
        <v>9.375</v>
      </c>
      <c r="AN203" s="162">
        <v>4.0999999999999996</v>
      </c>
      <c r="AO203">
        <f t="shared" si="16"/>
        <v>461.24999999999994</v>
      </c>
      <c r="AP203" s="162" t="s">
        <v>429</v>
      </c>
      <c r="AQ203" s="162" t="s">
        <v>429</v>
      </c>
      <c r="AR203" s="162" t="s">
        <v>429</v>
      </c>
      <c r="AS203" s="162" t="s">
        <v>429</v>
      </c>
      <c r="AT203" s="162" t="s">
        <v>429</v>
      </c>
      <c r="AU203" s="162" t="s">
        <v>429</v>
      </c>
      <c r="AV203" s="162" t="s">
        <v>429</v>
      </c>
      <c r="AW203" t="str">
        <f t="shared" si="17"/>
        <v/>
      </c>
      <c r="AX203" s="162">
        <v>4488</v>
      </c>
      <c r="AY203" s="162" t="s">
        <v>957</v>
      </c>
      <c r="AZ203" s="162">
        <v>1484.1815999999999</v>
      </c>
      <c r="BA203" s="162">
        <v>1791.5198399999999</v>
      </c>
      <c r="BB203" s="162">
        <v>11</v>
      </c>
      <c r="BC203" s="162">
        <v>408</v>
      </c>
      <c r="BD203" s="162">
        <v>48</v>
      </c>
      <c r="BE203" s="162">
        <v>40</v>
      </c>
      <c r="BF203" s="162">
        <v>49.14</v>
      </c>
      <c r="BG203">
        <f t="shared" si="18"/>
        <v>94348.800000000003</v>
      </c>
    </row>
    <row r="204" spans="1:59" ht="15.75" customHeight="1">
      <c r="A204" s="157">
        <v>42025</v>
      </c>
      <c r="B204" s="158" t="s">
        <v>958</v>
      </c>
      <c r="C204" t="s">
        <v>959</v>
      </c>
      <c r="D204" t="s">
        <v>952</v>
      </c>
      <c r="E204" t="s">
        <v>430</v>
      </c>
      <c r="F204" t="s">
        <v>460</v>
      </c>
      <c r="G204" t="s">
        <v>432</v>
      </c>
      <c r="H204" t="s">
        <v>592</v>
      </c>
      <c r="I204" t="s">
        <v>758</v>
      </c>
      <c r="J204" t="s">
        <v>435</v>
      </c>
      <c r="K204" t="s">
        <v>953</v>
      </c>
      <c r="L204" t="s">
        <v>429</v>
      </c>
      <c r="M204" s="159">
        <v>2.0299999999999998</v>
      </c>
      <c r="N204" s="159">
        <v>2.5900000000000003</v>
      </c>
      <c r="O204" s="159">
        <v>48.72</v>
      </c>
      <c r="P204" s="159">
        <v>62.160000000000011</v>
      </c>
      <c r="Q204" s="159">
        <v>2.11</v>
      </c>
      <c r="R204" s="159">
        <v>2.69</v>
      </c>
      <c r="S204" s="159">
        <v>50.64</v>
      </c>
      <c r="T204" s="159">
        <v>64.56</v>
      </c>
      <c r="U204" s="160">
        <f t="shared" si="19"/>
        <v>3.8610038610038533E-2</v>
      </c>
      <c r="V204" s="139" t="s">
        <v>759</v>
      </c>
      <c r="W204" s="161">
        <v>50.64</v>
      </c>
      <c r="X204" t="s">
        <v>960</v>
      </c>
      <c r="Y204" t="s">
        <v>437</v>
      </c>
      <c r="Z204" t="s">
        <v>759</v>
      </c>
      <c r="AA204" s="162" t="s">
        <v>961</v>
      </c>
      <c r="AB204" s="162">
        <v>0.33069999999999999</v>
      </c>
      <c r="AC204" s="162">
        <v>0.39917999999999998</v>
      </c>
      <c r="AD204" s="162">
        <v>2.879</v>
      </c>
      <c r="AE204" s="162">
        <v>2.879</v>
      </c>
      <c r="AF204" s="162">
        <v>1.75</v>
      </c>
      <c r="AG204">
        <f t="shared" si="15"/>
        <v>14.505121750000001</v>
      </c>
      <c r="AH204">
        <v>24</v>
      </c>
      <c r="AI204" s="162" t="s">
        <v>962</v>
      </c>
      <c r="AJ204" s="162">
        <v>7.9367999999999999</v>
      </c>
      <c r="AK204" s="162">
        <v>9.5803200000000004</v>
      </c>
      <c r="AL204" s="162">
        <v>12</v>
      </c>
      <c r="AM204" s="162">
        <v>9.375</v>
      </c>
      <c r="AN204" s="162">
        <v>4.0999999999999996</v>
      </c>
      <c r="AO204">
        <f t="shared" si="16"/>
        <v>461.24999999999994</v>
      </c>
      <c r="AP204" s="162" t="s">
        <v>429</v>
      </c>
      <c r="AQ204" s="162" t="s">
        <v>429</v>
      </c>
      <c r="AR204" s="162" t="s">
        <v>429</v>
      </c>
      <c r="AS204" s="162" t="s">
        <v>429</v>
      </c>
      <c r="AT204" s="162" t="s">
        <v>429</v>
      </c>
      <c r="AU204" s="162" t="s">
        <v>429</v>
      </c>
      <c r="AV204" s="162" t="s">
        <v>429</v>
      </c>
      <c r="AW204" t="str">
        <f t="shared" si="17"/>
        <v/>
      </c>
      <c r="AX204" s="162">
        <v>4488</v>
      </c>
      <c r="AY204" s="162" t="s">
        <v>963</v>
      </c>
      <c r="AZ204" s="162">
        <v>1484.1815999999999</v>
      </c>
      <c r="BA204" s="162">
        <v>1791.5198399999999</v>
      </c>
      <c r="BB204" s="162">
        <v>11</v>
      </c>
      <c r="BC204" s="162">
        <v>408</v>
      </c>
      <c r="BD204" s="162">
        <v>48</v>
      </c>
      <c r="BE204" s="162">
        <v>40</v>
      </c>
      <c r="BF204" s="162">
        <v>49.14</v>
      </c>
      <c r="BG204">
        <f t="shared" si="18"/>
        <v>94348.800000000003</v>
      </c>
    </row>
    <row r="205" spans="1:59" ht="15.75" customHeight="1">
      <c r="A205" s="157">
        <v>42045</v>
      </c>
      <c r="B205" s="158" t="s">
        <v>964</v>
      </c>
      <c r="C205" t="s">
        <v>965</v>
      </c>
      <c r="D205" t="s">
        <v>952</v>
      </c>
      <c r="E205" t="s">
        <v>430</v>
      </c>
      <c r="F205" t="s">
        <v>460</v>
      </c>
      <c r="G205" t="s">
        <v>432</v>
      </c>
      <c r="H205" t="s">
        <v>592</v>
      </c>
      <c r="I205" t="s">
        <v>758</v>
      </c>
      <c r="J205" t="s">
        <v>512</v>
      </c>
      <c r="K205" t="s">
        <v>953</v>
      </c>
      <c r="L205" t="s">
        <v>429</v>
      </c>
      <c r="M205" s="159">
        <v>2.1</v>
      </c>
      <c r="N205" s="159">
        <v>2.69</v>
      </c>
      <c r="O205" s="159">
        <v>50.400000000000006</v>
      </c>
      <c r="P205" s="159">
        <v>64.56</v>
      </c>
      <c r="Q205" s="159">
        <v>2.1800000000000002</v>
      </c>
      <c r="R205" s="159">
        <v>2.79</v>
      </c>
      <c r="S205" s="159">
        <v>52.320000000000007</v>
      </c>
      <c r="T205" s="159">
        <v>66.960000000000008</v>
      </c>
      <c r="U205" s="160">
        <f t="shared" si="19"/>
        <v>3.7174721189591198E-2</v>
      </c>
      <c r="V205" s="139" t="s">
        <v>759</v>
      </c>
      <c r="W205" s="161">
        <v>52.320000000000007</v>
      </c>
      <c r="X205" t="s">
        <v>966</v>
      </c>
      <c r="Y205" t="s">
        <v>437</v>
      </c>
      <c r="Z205" t="s">
        <v>759</v>
      </c>
      <c r="AA205" s="162" t="s">
        <v>967</v>
      </c>
      <c r="AB205" s="162">
        <v>0.33069999999999999</v>
      </c>
      <c r="AC205" s="162">
        <v>0.39917999999999998</v>
      </c>
      <c r="AD205" s="162">
        <v>2.879</v>
      </c>
      <c r="AE205" s="162">
        <v>2.879</v>
      </c>
      <c r="AF205" s="162">
        <v>1.75</v>
      </c>
      <c r="AG205">
        <f t="shared" si="15"/>
        <v>14.505121750000001</v>
      </c>
      <c r="AH205">
        <v>24</v>
      </c>
      <c r="AI205" s="162" t="s">
        <v>968</v>
      </c>
      <c r="AJ205" s="162">
        <v>7.9367999999999999</v>
      </c>
      <c r="AK205" s="162">
        <v>9.5803200000000004</v>
      </c>
      <c r="AL205" s="162">
        <v>12</v>
      </c>
      <c r="AM205" s="162">
        <v>9.375</v>
      </c>
      <c r="AN205" s="162">
        <v>4.0999999999999996</v>
      </c>
      <c r="AO205">
        <f t="shared" si="16"/>
        <v>461.24999999999994</v>
      </c>
      <c r="AP205" s="162" t="s">
        <v>429</v>
      </c>
      <c r="AQ205" s="162" t="s">
        <v>429</v>
      </c>
      <c r="AR205" s="162" t="s">
        <v>429</v>
      </c>
      <c r="AS205" s="162" t="s">
        <v>429</v>
      </c>
      <c r="AT205" s="162" t="s">
        <v>429</v>
      </c>
      <c r="AU205" s="162" t="s">
        <v>429</v>
      </c>
      <c r="AV205" s="162" t="s">
        <v>429</v>
      </c>
      <c r="AW205" t="str">
        <f t="shared" si="17"/>
        <v/>
      </c>
      <c r="AX205" s="162">
        <v>4488</v>
      </c>
      <c r="AY205" s="162" t="s">
        <v>969</v>
      </c>
      <c r="AZ205" s="162">
        <v>1484.1815999999999</v>
      </c>
      <c r="BA205" s="162">
        <v>1791.5198399999999</v>
      </c>
      <c r="BB205" s="162">
        <v>11</v>
      </c>
      <c r="BC205" s="162">
        <v>408</v>
      </c>
      <c r="BD205" s="162">
        <v>48</v>
      </c>
      <c r="BE205" s="162">
        <v>40</v>
      </c>
      <c r="BF205" s="162">
        <v>49.14</v>
      </c>
      <c r="BG205">
        <f t="shared" si="18"/>
        <v>94348.800000000003</v>
      </c>
    </row>
    <row r="206" spans="1:59" ht="15.75" customHeight="1">
      <c r="A206" s="157">
        <v>42056</v>
      </c>
      <c r="B206" s="158" t="s">
        <v>970</v>
      </c>
      <c r="C206" t="s">
        <v>971</v>
      </c>
      <c r="D206" t="s">
        <v>972</v>
      </c>
      <c r="E206" t="s">
        <v>430</v>
      </c>
      <c r="F206" t="s">
        <v>460</v>
      </c>
      <c r="G206" t="s">
        <v>432</v>
      </c>
      <c r="H206" t="s">
        <v>592</v>
      </c>
      <c r="I206" t="s">
        <v>758</v>
      </c>
      <c r="J206" t="s">
        <v>461</v>
      </c>
      <c r="K206" t="s">
        <v>953</v>
      </c>
      <c r="L206" t="s">
        <v>429</v>
      </c>
      <c r="M206" s="159">
        <v>3.05</v>
      </c>
      <c r="N206" s="159">
        <v>3.79</v>
      </c>
      <c r="O206" s="159">
        <v>36.599999999999994</v>
      </c>
      <c r="P206" s="159">
        <v>45.480000000000004</v>
      </c>
      <c r="Q206" s="159">
        <v>3.21</v>
      </c>
      <c r="R206" s="159">
        <v>3.99</v>
      </c>
      <c r="S206" s="159">
        <v>38.519999999999996</v>
      </c>
      <c r="T206" s="159">
        <v>47.88</v>
      </c>
      <c r="U206" s="160">
        <f t="shared" si="19"/>
        <v>5.2770448548812743E-2</v>
      </c>
      <c r="V206" s="139" t="s">
        <v>759</v>
      </c>
      <c r="W206" s="161">
        <v>38.519999999999996</v>
      </c>
      <c r="X206" t="s">
        <v>973</v>
      </c>
      <c r="Y206" t="s">
        <v>437</v>
      </c>
      <c r="Z206" t="s">
        <v>759</v>
      </c>
      <c r="AA206" s="162" t="s">
        <v>974</v>
      </c>
      <c r="AB206" s="162">
        <v>0.84375</v>
      </c>
      <c r="AC206" s="162">
        <v>0.90125</v>
      </c>
      <c r="AD206" s="162">
        <v>2.75</v>
      </c>
      <c r="AE206" s="162">
        <v>2.75</v>
      </c>
      <c r="AF206" s="162">
        <v>4</v>
      </c>
      <c r="AG206">
        <f t="shared" si="15"/>
        <v>30.25</v>
      </c>
      <c r="AH206">
        <v>12</v>
      </c>
      <c r="AI206" s="162" t="s">
        <v>975</v>
      </c>
      <c r="AJ206" s="162">
        <v>10.125</v>
      </c>
      <c r="AK206" s="162">
        <v>10.815</v>
      </c>
      <c r="AL206" s="162">
        <v>12</v>
      </c>
      <c r="AM206" s="162">
        <v>9</v>
      </c>
      <c r="AN206" s="162">
        <v>4</v>
      </c>
      <c r="AO206">
        <f t="shared" si="16"/>
        <v>432</v>
      </c>
      <c r="AP206" s="162" t="s">
        <v>429</v>
      </c>
      <c r="AQ206" s="162" t="s">
        <v>429</v>
      </c>
      <c r="AR206" s="162" t="s">
        <v>429</v>
      </c>
      <c r="AS206" s="162" t="s">
        <v>429</v>
      </c>
      <c r="AT206" s="162" t="s">
        <v>429</v>
      </c>
      <c r="AU206" s="162" t="s">
        <v>429</v>
      </c>
      <c r="AV206" s="162" t="s">
        <v>429</v>
      </c>
      <c r="AW206" t="str">
        <f t="shared" si="17"/>
        <v/>
      </c>
      <c r="AX206" s="162">
        <v>2040</v>
      </c>
      <c r="AY206" s="162" t="s">
        <v>976</v>
      </c>
      <c r="AZ206" s="162">
        <v>1721.25</v>
      </c>
      <c r="BA206" s="162">
        <v>1838.55</v>
      </c>
      <c r="BB206" s="162">
        <v>10</v>
      </c>
      <c r="BC206" s="162">
        <v>204</v>
      </c>
      <c r="BD206" s="162">
        <v>48</v>
      </c>
      <c r="BE206" s="162">
        <v>40</v>
      </c>
      <c r="BF206" s="162">
        <v>45.5</v>
      </c>
      <c r="BG206">
        <f t="shared" si="18"/>
        <v>87360</v>
      </c>
    </row>
    <row r="207" spans="1:59" ht="15.75" customHeight="1">
      <c r="A207" s="157">
        <v>42066</v>
      </c>
      <c r="B207" s="158" t="s">
        <v>982</v>
      </c>
      <c r="C207" t="s">
        <v>983</v>
      </c>
      <c r="D207" t="s">
        <v>972</v>
      </c>
      <c r="E207" t="s">
        <v>430</v>
      </c>
      <c r="F207" t="s">
        <v>460</v>
      </c>
      <c r="G207" t="s">
        <v>432</v>
      </c>
      <c r="H207" t="s">
        <v>592</v>
      </c>
      <c r="I207" t="s">
        <v>984</v>
      </c>
      <c r="J207" t="s">
        <v>435</v>
      </c>
      <c r="K207" t="s">
        <v>953</v>
      </c>
      <c r="L207" t="s">
        <v>429</v>
      </c>
      <c r="M207" s="159">
        <v>2.97</v>
      </c>
      <c r="N207" s="159">
        <v>3.6900000000000004</v>
      </c>
      <c r="O207" s="159">
        <v>35.64</v>
      </c>
      <c r="P207" s="159">
        <v>44.28</v>
      </c>
      <c r="Q207" s="159">
        <v>3.13</v>
      </c>
      <c r="R207" s="159">
        <v>3.89</v>
      </c>
      <c r="S207" s="159">
        <v>37.56</v>
      </c>
      <c r="T207" s="159">
        <v>46.68</v>
      </c>
      <c r="U207" s="160">
        <f t="shared" si="19"/>
        <v>5.4200542005419905E-2</v>
      </c>
      <c r="V207" s="139" t="s">
        <v>759</v>
      </c>
      <c r="W207" s="161">
        <v>37.56</v>
      </c>
      <c r="X207" t="s">
        <v>985</v>
      </c>
      <c r="Y207" t="s">
        <v>437</v>
      </c>
      <c r="Z207" t="s">
        <v>759</v>
      </c>
      <c r="AA207" s="162" t="s">
        <v>986</v>
      </c>
      <c r="AB207" s="162">
        <v>0.84877000000000002</v>
      </c>
      <c r="AC207" s="162">
        <v>0.90627000000000002</v>
      </c>
      <c r="AD207" s="162">
        <v>2.75</v>
      </c>
      <c r="AE207" s="162">
        <v>2.75</v>
      </c>
      <c r="AF207" s="162">
        <v>4</v>
      </c>
      <c r="AG207">
        <f t="shared" si="15"/>
        <v>30.25</v>
      </c>
      <c r="AH207">
        <v>12</v>
      </c>
      <c r="AI207" s="162" t="s">
        <v>987</v>
      </c>
      <c r="AJ207" s="162">
        <v>10.18524</v>
      </c>
      <c r="AK207" s="162">
        <v>10.87524</v>
      </c>
      <c r="AL207" s="162">
        <v>12</v>
      </c>
      <c r="AM207" s="162">
        <v>9</v>
      </c>
      <c r="AN207" s="162">
        <v>4</v>
      </c>
      <c r="AO207">
        <f t="shared" si="16"/>
        <v>432</v>
      </c>
      <c r="AP207" s="162" t="s">
        <v>429</v>
      </c>
      <c r="AQ207" s="162" t="s">
        <v>429</v>
      </c>
      <c r="AR207" s="162" t="s">
        <v>429</v>
      </c>
      <c r="AS207" s="162" t="s">
        <v>429</v>
      </c>
      <c r="AT207" s="162" t="s">
        <v>429</v>
      </c>
      <c r="AU207" s="162" t="s">
        <v>429</v>
      </c>
      <c r="AV207" s="162" t="s">
        <v>429</v>
      </c>
      <c r="AW207" t="str">
        <f t="shared" si="17"/>
        <v/>
      </c>
      <c r="AX207" s="162">
        <v>2040</v>
      </c>
      <c r="AY207" s="162" t="s">
        <v>988</v>
      </c>
      <c r="AZ207" s="162">
        <v>1731.4908</v>
      </c>
      <c r="BA207" s="162">
        <v>1848.7908</v>
      </c>
      <c r="BB207" s="162">
        <v>10</v>
      </c>
      <c r="BC207" s="162">
        <v>204</v>
      </c>
      <c r="BD207" s="162">
        <v>48</v>
      </c>
      <c r="BE207" s="162">
        <v>40</v>
      </c>
      <c r="BF207" s="162">
        <v>45.5</v>
      </c>
      <c r="BG207">
        <f t="shared" si="18"/>
        <v>87360</v>
      </c>
    </row>
    <row r="208" spans="1:59" ht="15.75" customHeight="1">
      <c r="A208" s="157">
        <v>42086</v>
      </c>
      <c r="B208" s="158" t="s">
        <v>989</v>
      </c>
      <c r="C208" t="s">
        <v>990</v>
      </c>
      <c r="D208" t="s">
        <v>972</v>
      </c>
      <c r="E208" t="s">
        <v>430</v>
      </c>
      <c r="F208" t="s">
        <v>460</v>
      </c>
      <c r="G208" t="s">
        <v>432</v>
      </c>
      <c r="H208" t="s">
        <v>592</v>
      </c>
      <c r="I208" t="s">
        <v>758</v>
      </c>
      <c r="J208" t="s">
        <v>512</v>
      </c>
      <c r="K208" t="s">
        <v>953</v>
      </c>
      <c r="L208" t="s">
        <v>429</v>
      </c>
      <c r="M208" s="159">
        <v>2.97</v>
      </c>
      <c r="N208" s="159">
        <v>3.6900000000000004</v>
      </c>
      <c r="O208" s="159">
        <v>35.64</v>
      </c>
      <c r="P208" s="159">
        <v>44.28</v>
      </c>
      <c r="Q208" s="159">
        <v>3.13</v>
      </c>
      <c r="R208" s="159">
        <v>3.89</v>
      </c>
      <c r="S208" s="159">
        <v>37.56</v>
      </c>
      <c r="T208" s="159">
        <v>46.68</v>
      </c>
      <c r="U208" s="160">
        <f t="shared" si="19"/>
        <v>5.4200542005419905E-2</v>
      </c>
      <c r="V208" s="139" t="s">
        <v>759</v>
      </c>
      <c r="W208" s="161">
        <v>37.56</v>
      </c>
      <c r="X208" t="s">
        <v>991</v>
      </c>
      <c r="Y208" t="s">
        <v>437</v>
      </c>
      <c r="Z208" t="s">
        <v>759</v>
      </c>
      <c r="AA208" s="162" t="s">
        <v>992</v>
      </c>
      <c r="AB208" s="162">
        <v>0.85499999999999998</v>
      </c>
      <c r="AC208" s="162">
        <v>0.99460000000000004</v>
      </c>
      <c r="AD208" s="162">
        <v>2.75</v>
      </c>
      <c r="AE208" s="162">
        <v>2.75</v>
      </c>
      <c r="AF208" s="162">
        <v>4</v>
      </c>
      <c r="AG208">
        <f t="shared" si="15"/>
        <v>30.25</v>
      </c>
      <c r="AH208">
        <v>12</v>
      </c>
      <c r="AI208" s="162" t="s">
        <v>993</v>
      </c>
      <c r="AJ208" s="162">
        <v>10.26</v>
      </c>
      <c r="AK208" s="162">
        <v>11.9352</v>
      </c>
      <c r="AL208" s="162">
        <v>12</v>
      </c>
      <c r="AM208" s="162">
        <v>9</v>
      </c>
      <c r="AN208" s="162">
        <v>4</v>
      </c>
      <c r="AO208">
        <f t="shared" si="16"/>
        <v>432</v>
      </c>
      <c r="AP208" s="162" t="s">
        <v>429</v>
      </c>
      <c r="AQ208" s="162" t="s">
        <v>429</v>
      </c>
      <c r="AR208" s="162" t="s">
        <v>429</v>
      </c>
      <c r="AS208" s="162" t="s">
        <v>429</v>
      </c>
      <c r="AT208" s="162" t="s">
        <v>429</v>
      </c>
      <c r="AU208" s="162" t="s">
        <v>429</v>
      </c>
      <c r="AV208" s="162" t="s">
        <v>429</v>
      </c>
      <c r="AW208" t="str">
        <f t="shared" si="17"/>
        <v/>
      </c>
      <c r="AX208" s="162">
        <v>2040</v>
      </c>
      <c r="AY208" s="162" t="s">
        <v>994</v>
      </c>
      <c r="AZ208" s="162">
        <v>1744.2</v>
      </c>
      <c r="BA208" s="162">
        <v>2028.9839999999999</v>
      </c>
      <c r="BB208" s="162">
        <v>10</v>
      </c>
      <c r="BC208" s="162">
        <v>204</v>
      </c>
      <c r="BD208" s="162">
        <v>48</v>
      </c>
      <c r="BE208" s="162">
        <v>40</v>
      </c>
      <c r="BF208" s="162">
        <v>45.5</v>
      </c>
      <c r="BG208">
        <f t="shared" si="18"/>
        <v>87360</v>
      </c>
    </row>
    <row r="209" spans="1:59" ht="15.75" customHeight="1">
      <c r="A209" s="157">
        <v>42275</v>
      </c>
      <c r="B209" s="158" t="s">
        <v>995</v>
      </c>
      <c r="C209" t="s">
        <v>996</v>
      </c>
      <c r="D209" t="s">
        <v>8</v>
      </c>
      <c r="E209" t="s">
        <v>430</v>
      </c>
      <c r="F209" t="s">
        <v>460</v>
      </c>
      <c r="G209" t="s">
        <v>432</v>
      </c>
      <c r="H209" t="s">
        <v>592</v>
      </c>
      <c r="I209" t="s">
        <v>758</v>
      </c>
      <c r="J209" t="s">
        <v>435</v>
      </c>
      <c r="K209" t="s">
        <v>997</v>
      </c>
      <c r="L209" t="s">
        <v>429</v>
      </c>
      <c r="M209" s="159">
        <v>2.2599999999999998</v>
      </c>
      <c r="N209" s="159">
        <v>2.89</v>
      </c>
      <c r="O209" s="159">
        <v>54.239999999999995</v>
      </c>
      <c r="P209" s="159">
        <v>69.36</v>
      </c>
      <c r="Q209" s="159">
        <v>2.42</v>
      </c>
      <c r="R209" s="159">
        <v>3.09</v>
      </c>
      <c r="S209" s="159">
        <v>58.08</v>
      </c>
      <c r="T209" s="159">
        <v>74.16</v>
      </c>
      <c r="U209" s="160">
        <f t="shared" si="19"/>
        <v>6.9204152249134898E-2</v>
      </c>
      <c r="V209" s="139" t="s">
        <v>759</v>
      </c>
      <c r="W209" s="161">
        <v>58.08</v>
      </c>
      <c r="X209" t="s">
        <v>998</v>
      </c>
      <c r="Y209" t="s">
        <v>437</v>
      </c>
      <c r="Z209" t="s">
        <v>759</v>
      </c>
      <c r="AA209" s="162" t="s">
        <v>999</v>
      </c>
      <c r="AB209" s="162">
        <v>0.1875</v>
      </c>
      <c r="AC209" s="162">
        <v>0.25</v>
      </c>
      <c r="AD209" s="162">
        <v>2.5</v>
      </c>
      <c r="AE209" s="162">
        <v>2.5</v>
      </c>
      <c r="AF209" s="162">
        <v>1.5</v>
      </c>
      <c r="AG209">
        <f t="shared" si="15"/>
        <v>9.375</v>
      </c>
      <c r="AH209">
        <v>24</v>
      </c>
      <c r="AI209" s="162" t="s">
        <v>1000</v>
      </c>
      <c r="AJ209" s="162">
        <v>4.5</v>
      </c>
      <c r="AK209" s="162">
        <v>6</v>
      </c>
      <c r="AL209" s="162">
        <v>10.5</v>
      </c>
      <c r="AM209" s="162">
        <v>7.75</v>
      </c>
      <c r="AN209" s="162">
        <v>3</v>
      </c>
      <c r="AO209">
        <f t="shared" si="16"/>
        <v>244.125</v>
      </c>
      <c r="AP209" s="162" t="s">
        <v>429</v>
      </c>
      <c r="AQ209" s="162" t="s">
        <v>429</v>
      </c>
      <c r="AR209" s="162" t="s">
        <v>429</v>
      </c>
      <c r="AS209" s="162" t="s">
        <v>429</v>
      </c>
      <c r="AT209" s="162" t="s">
        <v>429</v>
      </c>
      <c r="AU209" s="162" t="s">
        <v>429</v>
      </c>
      <c r="AV209" s="162" t="s">
        <v>429</v>
      </c>
      <c r="AW209" t="str">
        <f t="shared" si="17"/>
        <v/>
      </c>
      <c r="AX209" s="162">
        <v>7392</v>
      </c>
      <c r="AY209" s="162" t="s">
        <v>1001</v>
      </c>
      <c r="AZ209" s="162">
        <v>1386</v>
      </c>
      <c r="BA209" s="162">
        <v>1848</v>
      </c>
      <c r="BB209" s="162">
        <v>14</v>
      </c>
      <c r="BC209" s="162">
        <v>528</v>
      </c>
      <c r="BD209" s="162">
        <v>48.25</v>
      </c>
      <c r="BE209" s="162">
        <v>40.25</v>
      </c>
      <c r="BF209" s="162">
        <v>48.5</v>
      </c>
      <c r="BG209">
        <f t="shared" si="18"/>
        <v>94190.03125</v>
      </c>
    </row>
    <row r="210" spans="1:59" ht="15.75" customHeight="1">
      <c r="A210" s="157">
        <v>42285</v>
      </c>
      <c r="B210" s="158" t="s">
        <v>1002</v>
      </c>
      <c r="C210" t="s">
        <v>1003</v>
      </c>
      <c r="D210" t="s">
        <v>8</v>
      </c>
      <c r="E210" t="s">
        <v>430</v>
      </c>
      <c r="F210" t="s">
        <v>460</v>
      </c>
      <c r="G210" t="s">
        <v>432</v>
      </c>
      <c r="H210" t="s">
        <v>592</v>
      </c>
      <c r="I210" t="s">
        <v>758</v>
      </c>
      <c r="J210" t="s">
        <v>435</v>
      </c>
      <c r="K210" t="s">
        <v>997</v>
      </c>
      <c r="L210" t="s">
        <v>429</v>
      </c>
      <c r="M210" s="159">
        <v>2.2599999999999998</v>
      </c>
      <c r="N210" s="159">
        <v>2.89</v>
      </c>
      <c r="O210" s="159">
        <v>54.239999999999995</v>
      </c>
      <c r="P210" s="159">
        <v>69.36</v>
      </c>
      <c r="Q210" s="159">
        <v>2.42</v>
      </c>
      <c r="R210" s="159">
        <v>3.09</v>
      </c>
      <c r="S210" s="159">
        <v>58.08</v>
      </c>
      <c r="T210" s="159">
        <v>74.16</v>
      </c>
      <c r="U210" s="160">
        <f t="shared" si="19"/>
        <v>6.9204152249134898E-2</v>
      </c>
      <c r="V210" s="139" t="s">
        <v>759</v>
      </c>
      <c r="W210" s="161">
        <v>58.08</v>
      </c>
      <c r="X210" t="s">
        <v>1004</v>
      </c>
      <c r="Y210" t="s">
        <v>437</v>
      </c>
      <c r="Z210" t="s">
        <v>759</v>
      </c>
      <c r="AA210" s="162" t="s">
        <v>1005</v>
      </c>
      <c r="AB210" s="162">
        <v>0.1875</v>
      </c>
      <c r="AC210" s="162">
        <v>0.25</v>
      </c>
      <c r="AD210" s="162">
        <v>2.5</v>
      </c>
      <c r="AE210" s="162">
        <v>2.5</v>
      </c>
      <c r="AF210" s="162">
        <v>1.5</v>
      </c>
      <c r="AG210">
        <f t="shared" si="15"/>
        <v>9.375</v>
      </c>
      <c r="AH210">
        <v>24</v>
      </c>
      <c r="AI210" s="162" t="s">
        <v>1006</v>
      </c>
      <c r="AJ210" s="162">
        <v>4.5</v>
      </c>
      <c r="AK210" s="162">
        <v>6</v>
      </c>
      <c r="AL210" s="162">
        <v>10.5</v>
      </c>
      <c r="AM210" s="162">
        <v>7.75</v>
      </c>
      <c r="AN210" s="162">
        <v>3</v>
      </c>
      <c r="AO210">
        <f t="shared" si="16"/>
        <v>244.125</v>
      </c>
      <c r="AP210" s="162" t="s">
        <v>429</v>
      </c>
      <c r="AQ210" s="162" t="s">
        <v>429</v>
      </c>
      <c r="AR210" s="162" t="s">
        <v>429</v>
      </c>
      <c r="AS210" s="162" t="s">
        <v>429</v>
      </c>
      <c r="AT210" s="162" t="s">
        <v>429</v>
      </c>
      <c r="AU210" s="162" t="s">
        <v>429</v>
      </c>
      <c r="AV210" s="162" t="s">
        <v>429</v>
      </c>
      <c r="AW210" t="str">
        <f t="shared" si="17"/>
        <v/>
      </c>
      <c r="AX210" s="162">
        <v>7392</v>
      </c>
      <c r="AY210" s="162" t="s">
        <v>1007</v>
      </c>
      <c r="AZ210" s="162">
        <v>1386</v>
      </c>
      <c r="BA210" s="162">
        <v>1848</v>
      </c>
      <c r="BB210" s="162">
        <v>14</v>
      </c>
      <c r="BC210" s="162">
        <v>528</v>
      </c>
      <c r="BD210" s="162">
        <v>48.25</v>
      </c>
      <c r="BE210" s="162">
        <v>40.25</v>
      </c>
      <c r="BF210" s="162">
        <v>48.5</v>
      </c>
      <c r="BG210">
        <f t="shared" si="18"/>
        <v>94190.03125</v>
      </c>
    </row>
    <row r="211" spans="1:59" ht="15.75" customHeight="1">
      <c r="A211" s="157">
        <v>42295</v>
      </c>
      <c r="B211" s="158" t="s">
        <v>1008</v>
      </c>
      <c r="C211" t="s">
        <v>1009</v>
      </c>
      <c r="D211" t="s">
        <v>8</v>
      </c>
      <c r="E211" t="s">
        <v>430</v>
      </c>
      <c r="F211" t="s">
        <v>460</v>
      </c>
      <c r="G211" t="s">
        <v>432</v>
      </c>
      <c r="H211" t="s">
        <v>592</v>
      </c>
      <c r="I211" t="s">
        <v>758</v>
      </c>
      <c r="J211" t="s">
        <v>435</v>
      </c>
      <c r="K211" t="s">
        <v>997</v>
      </c>
      <c r="L211" t="s">
        <v>429</v>
      </c>
      <c r="M211" s="159">
        <v>2.2599999999999998</v>
      </c>
      <c r="N211" s="159">
        <v>2.89</v>
      </c>
      <c r="O211" s="159">
        <v>54.239999999999995</v>
      </c>
      <c r="P211" s="159">
        <v>69.36</v>
      </c>
      <c r="Q211" s="159">
        <v>2.42</v>
      </c>
      <c r="R211" s="159">
        <v>3.09</v>
      </c>
      <c r="S211" s="159">
        <v>58.08</v>
      </c>
      <c r="T211" s="159">
        <v>74.16</v>
      </c>
      <c r="U211" s="160">
        <f t="shared" si="19"/>
        <v>6.9204152249134898E-2</v>
      </c>
      <c r="V211" s="139" t="s">
        <v>759</v>
      </c>
      <c r="W211" s="161">
        <v>58.08</v>
      </c>
      <c r="X211" t="s">
        <v>1010</v>
      </c>
      <c r="Y211" t="s">
        <v>437</v>
      </c>
      <c r="Z211" t="s">
        <v>759</v>
      </c>
      <c r="AA211" s="162" t="s">
        <v>1011</v>
      </c>
      <c r="AB211" s="162">
        <v>0.1875</v>
      </c>
      <c r="AC211" s="162">
        <v>0.25</v>
      </c>
      <c r="AD211" s="162">
        <v>2.5</v>
      </c>
      <c r="AE211" s="162">
        <v>2.5</v>
      </c>
      <c r="AF211" s="162">
        <v>1.5</v>
      </c>
      <c r="AG211">
        <f t="shared" si="15"/>
        <v>9.375</v>
      </c>
      <c r="AH211">
        <v>24</v>
      </c>
      <c r="AI211" s="162" t="s">
        <v>1012</v>
      </c>
      <c r="AJ211" s="162">
        <v>4.5</v>
      </c>
      <c r="AK211" s="162">
        <v>6</v>
      </c>
      <c r="AL211" s="162">
        <v>10.5</v>
      </c>
      <c r="AM211" s="162">
        <v>7.75</v>
      </c>
      <c r="AN211" s="162">
        <v>3</v>
      </c>
      <c r="AO211">
        <f t="shared" si="16"/>
        <v>244.125</v>
      </c>
      <c r="AP211" s="162" t="s">
        <v>429</v>
      </c>
      <c r="AQ211" s="162" t="s">
        <v>429</v>
      </c>
      <c r="AR211" s="162" t="s">
        <v>429</v>
      </c>
      <c r="AS211" s="162" t="s">
        <v>429</v>
      </c>
      <c r="AT211" s="162" t="s">
        <v>429</v>
      </c>
      <c r="AU211" s="162" t="s">
        <v>429</v>
      </c>
      <c r="AV211" s="162" t="s">
        <v>429</v>
      </c>
      <c r="AW211" t="str">
        <f t="shared" si="17"/>
        <v/>
      </c>
      <c r="AX211" s="162">
        <v>7392</v>
      </c>
      <c r="AY211" s="162" t="s">
        <v>1013</v>
      </c>
      <c r="AZ211" s="162">
        <v>1386</v>
      </c>
      <c r="BA211" s="162">
        <v>1848</v>
      </c>
      <c r="BB211" s="162">
        <v>14</v>
      </c>
      <c r="BC211" s="162">
        <v>528</v>
      </c>
      <c r="BD211" s="162">
        <v>48.25</v>
      </c>
      <c r="BE211" s="162">
        <v>40.25</v>
      </c>
      <c r="BF211" s="162">
        <v>48.5</v>
      </c>
      <c r="BG211">
        <f t="shared" si="18"/>
        <v>94190.03125</v>
      </c>
    </row>
    <row r="212" spans="1:59" ht="15.75" customHeight="1">
      <c r="A212" s="157">
        <v>42305</v>
      </c>
      <c r="B212" s="158" t="s">
        <v>1014</v>
      </c>
      <c r="C212" t="s">
        <v>1015</v>
      </c>
      <c r="D212" t="s">
        <v>8</v>
      </c>
      <c r="E212" t="s">
        <v>430</v>
      </c>
      <c r="F212" t="s">
        <v>460</v>
      </c>
      <c r="G212" t="s">
        <v>432</v>
      </c>
      <c r="H212" t="s">
        <v>592</v>
      </c>
      <c r="I212" t="s">
        <v>758</v>
      </c>
      <c r="J212" t="s">
        <v>435</v>
      </c>
      <c r="K212" t="s">
        <v>997</v>
      </c>
      <c r="L212" t="s">
        <v>429</v>
      </c>
      <c r="M212" s="159">
        <v>2.2599999999999998</v>
      </c>
      <c r="N212" s="159">
        <v>2.89</v>
      </c>
      <c r="O212" s="159">
        <v>54.239999999999995</v>
      </c>
      <c r="P212" s="159">
        <v>69.36</v>
      </c>
      <c r="Q212" s="159">
        <v>2.42</v>
      </c>
      <c r="R212" s="159">
        <v>3.09</v>
      </c>
      <c r="S212" s="159">
        <v>58.08</v>
      </c>
      <c r="T212" s="159">
        <v>74.16</v>
      </c>
      <c r="U212" s="160">
        <f t="shared" si="19"/>
        <v>6.9204152249134898E-2</v>
      </c>
      <c r="V212" s="139" t="s">
        <v>759</v>
      </c>
      <c r="W212" s="161">
        <v>58.08</v>
      </c>
      <c r="X212" t="s">
        <v>1016</v>
      </c>
      <c r="Y212" t="s">
        <v>437</v>
      </c>
      <c r="Z212" t="s">
        <v>759</v>
      </c>
      <c r="AA212" s="162" t="s">
        <v>1017</v>
      </c>
      <c r="AB212" s="162">
        <v>0.1875</v>
      </c>
      <c r="AC212" s="162">
        <v>0.25</v>
      </c>
      <c r="AD212" s="162">
        <v>2.5</v>
      </c>
      <c r="AE212" s="162">
        <v>2.5</v>
      </c>
      <c r="AF212" s="162">
        <v>1.5</v>
      </c>
      <c r="AG212">
        <f t="shared" si="15"/>
        <v>9.375</v>
      </c>
      <c r="AH212">
        <v>24</v>
      </c>
      <c r="AI212" s="162" t="s">
        <v>1018</v>
      </c>
      <c r="AJ212" s="162">
        <v>4.5</v>
      </c>
      <c r="AK212" s="162">
        <v>6</v>
      </c>
      <c r="AL212" s="162">
        <v>10.5</v>
      </c>
      <c r="AM212" s="162">
        <v>7.75</v>
      </c>
      <c r="AN212" s="162">
        <v>3</v>
      </c>
      <c r="AO212">
        <f t="shared" si="16"/>
        <v>244.125</v>
      </c>
      <c r="AP212" s="162" t="s">
        <v>429</v>
      </c>
      <c r="AQ212" s="162" t="s">
        <v>429</v>
      </c>
      <c r="AR212" s="162" t="s">
        <v>429</v>
      </c>
      <c r="AS212" s="162" t="s">
        <v>429</v>
      </c>
      <c r="AT212" s="162" t="s">
        <v>429</v>
      </c>
      <c r="AU212" s="162" t="s">
        <v>429</v>
      </c>
      <c r="AV212" s="162" t="s">
        <v>429</v>
      </c>
      <c r="AW212" t="str">
        <f t="shared" si="17"/>
        <v/>
      </c>
      <c r="AX212" s="162">
        <v>7392</v>
      </c>
      <c r="AY212" s="162" t="s">
        <v>1019</v>
      </c>
      <c r="AZ212" s="162">
        <v>1386</v>
      </c>
      <c r="BA212" s="162">
        <v>1848</v>
      </c>
      <c r="BB212" s="162">
        <v>14</v>
      </c>
      <c r="BC212" s="162">
        <v>528</v>
      </c>
      <c r="BD212" s="162">
        <v>48.25</v>
      </c>
      <c r="BE212" s="162">
        <v>40.25</v>
      </c>
      <c r="BF212" s="162">
        <v>48.5</v>
      </c>
      <c r="BG212">
        <f t="shared" si="18"/>
        <v>94190.03125</v>
      </c>
    </row>
    <row r="213" spans="1:59" ht="15.75" customHeight="1">
      <c r="A213" s="157">
        <v>42315</v>
      </c>
      <c r="B213" s="158" t="s">
        <v>1020</v>
      </c>
      <c r="C213" t="s">
        <v>1021</v>
      </c>
      <c r="D213" t="s">
        <v>8</v>
      </c>
      <c r="E213" t="s">
        <v>430</v>
      </c>
      <c r="F213" t="s">
        <v>460</v>
      </c>
      <c r="G213" t="s">
        <v>432</v>
      </c>
      <c r="H213" t="s">
        <v>592</v>
      </c>
      <c r="I213" t="s">
        <v>758</v>
      </c>
      <c r="J213" t="s">
        <v>435</v>
      </c>
      <c r="K213" t="s">
        <v>997</v>
      </c>
      <c r="L213" t="s">
        <v>429</v>
      </c>
      <c r="M213" s="159">
        <v>2.2599999999999998</v>
      </c>
      <c r="N213" s="159">
        <v>2.89</v>
      </c>
      <c r="O213" s="159">
        <v>54.239999999999995</v>
      </c>
      <c r="P213" s="159">
        <v>69.36</v>
      </c>
      <c r="Q213" s="159">
        <v>2.42</v>
      </c>
      <c r="R213" s="159">
        <v>3.09</v>
      </c>
      <c r="S213" s="159">
        <v>58.08</v>
      </c>
      <c r="T213" s="159">
        <v>74.16</v>
      </c>
      <c r="U213" s="160">
        <f t="shared" si="19"/>
        <v>6.9204152249134898E-2</v>
      </c>
      <c r="V213" s="139" t="s">
        <v>759</v>
      </c>
      <c r="W213" s="161">
        <v>58.08</v>
      </c>
      <c r="X213" t="s">
        <v>1022</v>
      </c>
      <c r="Y213" t="s">
        <v>437</v>
      </c>
      <c r="Z213" t="s">
        <v>759</v>
      </c>
      <c r="AA213" s="162" t="s">
        <v>1023</v>
      </c>
      <c r="AB213" s="162">
        <v>0.1875</v>
      </c>
      <c r="AC213" s="162">
        <v>0.25</v>
      </c>
      <c r="AD213" s="162">
        <v>2.5</v>
      </c>
      <c r="AE213" s="162">
        <v>2.5</v>
      </c>
      <c r="AF213" s="162">
        <v>1.5</v>
      </c>
      <c r="AG213">
        <f t="shared" si="15"/>
        <v>9.375</v>
      </c>
      <c r="AH213">
        <v>24</v>
      </c>
      <c r="AI213" s="162" t="s">
        <v>1024</v>
      </c>
      <c r="AJ213" s="162">
        <v>4.5</v>
      </c>
      <c r="AK213" s="162">
        <v>6</v>
      </c>
      <c r="AL213" s="162">
        <v>10.5</v>
      </c>
      <c r="AM213" s="162">
        <v>7.75</v>
      </c>
      <c r="AN213" s="162">
        <v>3</v>
      </c>
      <c r="AO213">
        <f t="shared" si="16"/>
        <v>244.125</v>
      </c>
      <c r="AP213" s="162" t="s">
        <v>429</v>
      </c>
      <c r="AQ213" s="162" t="s">
        <v>429</v>
      </c>
      <c r="AR213" s="162" t="s">
        <v>429</v>
      </c>
      <c r="AS213" s="162" t="s">
        <v>429</v>
      </c>
      <c r="AT213" s="162" t="s">
        <v>429</v>
      </c>
      <c r="AU213" s="162" t="s">
        <v>429</v>
      </c>
      <c r="AV213" s="162" t="s">
        <v>429</v>
      </c>
      <c r="AW213" t="str">
        <f t="shared" si="17"/>
        <v/>
      </c>
      <c r="AX213" s="162">
        <v>7392</v>
      </c>
      <c r="AY213" s="162" t="s">
        <v>1025</v>
      </c>
      <c r="AZ213" s="162">
        <v>1386</v>
      </c>
      <c r="BA213" s="162">
        <v>1848</v>
      </c>
      <c r="BB213" s="162">
        <v>14</v>
      </c>
      <c r="BC213" s="162">
        <v>528</v>
      </c>
      <c r="BD213" s="162">
        <v>48.25</v>
      </c>
      <c r="BE213" s="162">
        <v>40.25</v>
      </c>
      <c r="BF213" s="162">
        <v>48.5</v>
      </c>
      <c r="BG213">
        <f t="shared" si="18"/>
        <v>94190.03125</v>
      </c>
    </row>
    <row r="214" spans="1:59" ht="15.75" customHeight="1">
      <c r="A214" s="157">
        <v>42335</v>
      </c>
      <c r="B214" s="158" t="s">
        <v>1026</v>
      </c>
      <c r="C214" t="s">
        <v>1027</v>
      </c>
      <c r="D214" t="s">
        <v>972</v>
      </c>
      <c r="E214" t="s">
        <v>430</v>
      </c>
      <c r="F214" t="s">
        <v>460</v>
      </c>
      <c r="G214" t="s">
        <v>432</v>
      </c>
      <c r="H214" t="s">
        <v>592</v>
      </c>
      <c r="I214" t="s">
        <v>758</v>
      </c>
      <c r="J214" t="s">
        <v>435</v>
      </c>
      <c r="K214" t="s">
        <v>997</v>
      </c>
      <c r="L214" t="s">
        <v>429</v>
      </c>
      <c r="M214" s="159">
        <v>3.12</v>
      </c>
      <c r="N214" s="159">
        <v>3.99</v>
      </c>
      <c r="O214" s="159">
        <v>37.44</v>
      </c>
      <c r="P214" s="159">
        <v>47.88</v>
      </c>
      <c r="Q214" s="159">
        <v>3.28</v>
      </c>
      <c r="R214" s="159">
        <v>4.1900000000000004</v>
      </c>
      <c r="S214" s="159">
        <v>39.36</v>
      </c>
      <c r="T214" s="159">
        <v>50.28</v>
      </c>
      <c r="U214" s="160">
        <f t="shared" si="19"/>
        <v>5.0125313283208017E-2</v>
      </c>
      <c r="V214" s="139" t="s">
        <v>759</v>
      </c>
      <c r="W214" s="161">
        <v>39.36</v>
      </c>
      <c r="X214" t="s">
        <v>1028</v>
      </c>
      <c r="Y214" t="s">
        <v>437</v>
      </c>
      <c r="Z214" t="s">
        <v>759</v>
      </c>
      <c r="AA214" s="162" t="s">
        <v>1029</v>
      </c>
      <c r="AB214" s="162">
        <v>0.85</v>
      </c>
      <c r="AC214" s="162">
        <v>0.90749999999999997</v>
      </c>
      <c r="AD214" s="162">
        <v>2.75</v>
      </c>
      <c r="AE214" s="162">
        <v>2.75</v>
      </c>
      <c r="AF214" s="162">
        <v>4</v>
      </c>
      <c r="AG214">
        <f t="shared" si="15"/>
        <v>30.25</v>
      </c>
      <c r="AH214">
        <v>12</v>
      </c>
      <c r="AI214" s="162" t="s">
        <v>1030</v>
      </c>
      <c r="AJ214" s="162">
        <v>10.199999999999999</v>
      </c>
      <c r="AK214" s="162">
        <v>10.89</v>
      </c>
      <c r="AL214" s="162">
        <v>12</v>
      </c>
      <c r="AM214" s="162">
        <v>9</v>
      </c>
      <c r="AN214" s="162">
        <v>4</v>
      </c>
      <c r="AO214">
        <f t="shared" si="16"/>
        <v>432</v>
      </c>
      <c r="AP214" s="162" t="s">
        <v>429</v>
      </c>
      <c r="AQ214" s="162" t="s">
        <v>429</v>
      </c>
      <c r="AR214" s="162" t="s">
        <v>429</v>
      </c>
      <c r="AS214" s="162" t="s">
        <v>429</v>
      </c>
      <c r="AT214" s="162" t="s">
        <v>429</v>
      </c>
      <c r="AU214" s="162" t="s">
        <v>429</v>
      </c>
      <c r="AV214" s="162" t="s">
        <v>429</v>
      </c>
      <c r="AW214" t="str">
        <f t="shared" si="17"/>
        <v/>
      </c>
      <c r="AX214" s="162">
        <v>2040</v>
      </c>
      <c r="AY214" s="162" t="s">
        <v>1031</v>
      </c>
      <c r="AZ214" s="162">
        <v>1734</v>
      </c>
      <c r="BA214" s="162">
        <v>1851.3</v>
      </c>
      <c r="BB214" s="162">
        <v>10</v>
      </c>
      <c r="BC214" s="162">
        <v>204</v>
      </c>
      <c r="BD214" s="162">
        <v>48</v>
      </c>
      <c r="BE214" s="162">
        <v>40</v>
      </c>
      <c r="BF214" s="162">
        <v>45.5</v>
      </c>
      <c r="BG214">
        <f t="shared" si="18"/>
        <v>87360</v>
      </c>
    </row>
    <row r="215" spans="1:59" ht="15.75" customHeight="1">
      <c r="A215" s="157">
        <v>42345</v>
      </c>
      <c r="B215" s="158" t="s">
        <v>1032</v>
      </c>
      <c r="C215" t="s">
        <v>1033</v>
      </c>
      <c r="D215" t="s">
        <v>972</v>
      </c>
      <c r="E215" t="s">
        <v>430</v>
      </c>
      <c r="F215" t="s">
        <v>460</v>
      </c>
      <c r="G215" t="s">
        <v>432</v>
      </c>
      <c r="H215" t="s">
        <v>592</v>
      </c>
      <c r="I215" t="s">
        <v>758</v>
      </c>
      <c r="J215" t="s">
        <v>435</v>
      </c>
      <c r="K215" t="s">
        <v>997</v>
      </c>
      <c r="L215" t="s">
        <v>429</v>
      </c>
      <c r="M215" s="159">
        <v>3.12</v>
      </c>
      <c r="N215" s="159">
        <v>3.99</v>
      </c>
      <c r="O215" s="159">
        <v>37.44</v>
      </c>
      <c r="P215" s="159">
        <v>47.88</v>
      </c>
      <c r="Q215" s="159">
        <v>3.28</v>
      </c>
      <c r="R215" s="159">
        <v>4.1900000000000004</v>
      </c>
      <c r="S215" s="159">
        <v>39.36</v>
      </c>
      <c r="T215" s="159">
        <v>50.28</v>
      </c>
      <c r="U215" s="160">
        <f t="shared" si="19"/>
        <v>5.0125313283208017E-2</v>
      </c>
      <c r="V215" s="139" t="s">
        <v>759</v>
      </c>
      <c r="W215" s="161">
        <v>39.36</v>
      </c>
      <c r="X215" t="s">
        <v>1034</v>
      </c>
      <c r="Y215" t="s">
        <v>437</v>
      </c>
      <c r="Z215" t="s">
        <v>759</v>
      </c>
      <c r="AA215" s="162" t="s">
        <v>1035</v>
      </c>
      <c r="AB215" s="162">
        <v>0.85</v>
      </c>
      <c r="AC215" s="162">
        <v>0.90749999999999997</v>
      </c>
      <c r="AD215" s="162">
        <v>2.75</v>
      </c>
      <c r="AE215" s="162">
        <v>2.75</v>
      </c>
      <c r="AF215" s="162">
        <v>4</v>
      </c>
      <c r="AG215">
        <f t="shared" si="15"/>
        <v>30.25</v>
      </c>
      <c r="AH215">
        <v>12</v>
      </c>
      <c r="AI215" s="162" t="s">
        <v>1036</v>
      </c>
      <c r="AJ215" s="162">
        <v>10.199999999999999</v>
      </c>
      <c r="AK215" s="162">
        <v>10.89</v>
      </c>
      <c r="AL215" s="162">
        <v>12</v>
      </c>
      <c r="AM215" s="162">
        <v>9</v>
      </c>
      <c r="AN215" s="162">
        <v>4</v>
      </c>
      <c r="AO215">
        <f t="shared" si="16"/>
        <v>432</v>
      </c>
      <c r="AP215" s="162" t="s">
        <v>429</v>
      </c>
      <c r="AQ215" s="162" t="s">
        <v>429</v>
      </c>
      <c r="AR215" s="162" t="s">
        <v>429</v>
      </c>
      <c r="AS215" s="162" t="s">
        <v>429</v>
      </c>
      <c r="AT215" s="162" t="s">
        <v>429</v>
      </c>
      <c r="AU215" s="162" t="s">
        <v>429</v>
      </c>
      <c r="AV215" s="162" t="s">
        <v>429</v>
      </c>
      <c r="AW215" t="str">
        <f t="shared" si="17"/>
        <v/>
      </c>
      <c r="AX215" s="162">
        <v>2040</v>
      </c>
      <c r="AY215" s="162" t="s">
        <v>1037</v>
      </c>
      <c r="AZ215" s="162">
        <v>1734</v>
      </c>
      <c r="BA215" s="162">
        <v>1851.3</v>
      </c>
      <c r="BB215" s="162">
        <v>10</v>
      </c>
      <c r="BC215" s="162">
        <v>204</v>
      </c>
      <c r="BD215" s="162">
        <v>48</v>
      </c>
      <c r="BE215" s="162">
        <v>40</v>
      </c>
      <c r="BF215" s="162">
        <v>45.5</v>
      </c>
      <c r="BG215">
        <f t="shared" si="18"/>
        <v>87360</v>
      </c>
    </row>
    <row r="216" spans="1:59" ht="15.75" customHeight="1">
      <c r="A216" s="157">
        <v>42355</v>
      </c>
      <c r="B216" s="158" t="s">
        <v>1038</v>
      </c>
      <c r="C216" t="s">
        <v>1039</v>
      </c>
      <c r="D216" t="s">
        <v>972</v>
      </c>
      <c r="E216" t="s">
        <v>430</v>
      </c>
      <c r="F216" t="s">
        <v>460</v>
      </c>
      <c r="G216" t="s">
        <v>432</v>
      </c>
      <c r="H216" t="s">
        <v>592</v>
      </c>
      <c r="I216" t="s">
        <v>758</v>
      </c>
      <c r="J216" t="s">
        <v>435</v>
      </c>
      <c r="K216" t="s">
        <v>997</v>
      </c>
      <c r="L216" t="s">
        <v>429</v>
      </c>
      <c r="M216" s="159">
        <v>3.12</v>
      </c>
      <c r="N216" s="159">
        <v>3.99</v>
      </c>
      <c r="O216" s="159">
        <v>37.44</v>
      </c>
      <c r="P216" s="159">
        <v>47.88</v>
      </c>
      <c r="Q216" s="159">
        <v>3.28</v>
      </c>
      <c r="R216" s="159">
        <v>4.1900000000000004</v>
      </c>
      <c r="S216" s="159">
        <v>39.36</v>
      </c>
      <c r="T216" s="159">
        <v>50.28</v>
      </c>
      <c r="U216" s="160">
        <f t="shared" si="19"/>
        <v>5.0125313283208017E-2</v>
      </c>
      <c r="V216" s="139" t="s">
        <v>759</v>
      </c>
      <c r="W216" s="161">
        <v>39.36</v>
      </c>
      <c r="X216" t="s">
        <v>1040</v>
      </c>
      <c r="Y216" t="s">
        <v>437</v>
      </c>
      <c r="Z216" t="s">
        <v>759</v>
      </c>
      <c r="AA216" s="162" t="s">
        <v>1041</v>
      </c>
      <c r="AB216" s="162">
        <v>0.85</v>
      </c>
      <c r="AC216" s="162">
        <v>0.90749999999999997</v>
      </c>
      <c r="AD216" s="162">
        <v>2.75</v>
      </c>
      <c r="AE216" s="162">
        <v>2.75</v>
      </c>
      <c r="AF216" s="162">
        <v>4</v>
      </c>
      <c r="AG216">
        <f t="shared" si="15"/>
        <v>30.25</v>
      </c>
      <c r="AH216">
        <v>12</v>
      </c>
      <c r="AI216" s="162" t="s">
        <v>1042</v>
      </c>
      <c r="AJ216" s="162">
        <v>10.199999999999999</v>
      </c>
      <c r="AK216" s="162">
        <v>10.89</v>
      </c>
      <c r="AL216" s="162">
        <v>12</v>
      </c>
      <c r="AM216" s="162">
        <v>9</v>
      </c>
      <c r="AN216" s="162">
        <v>4</v>
      </c>
      <c r="AO216">
        <f t="shared" si="16"/>
        <v>432</v>
      </c>
      <c r="AP216" s="162" t="s">
        <v>429</v>
      </c>
      <c r="AQ216" s="162" t="s">
        <v>429</v>
      </c>
      <c r="AR216" s="162" t="s">
        <v>429</v>
      </c>
      <c r="AS216" s="162" t="s">
        <v>429</v>
      </c>
      <c r="AT216" s="162" t="s">
        <v>429</v>
      </c>
      <c r="AU216" s="162" t="s">
        <v>429</v>
      </c>
      <c r="AV216" s="162" t="s">
        <v>429</v>
      </c>
      <c r="AW216" t="str">
        <f t="shared" si="17"/>
        <v/>
      </c>
      <c r="AX216" s="162">
        <v>2040</v>
      </c>
      <c r="AY216" s="162" t="s">
        <v>1043</v>
      </c>
      <c r="AZ216" s="162">
        <v>1734</v>
      </c>
      <c r="BA216" s="162">
        <v>1851.3</v>
      </c>
      <c r="BB216" s="162">
        <v>10</v>
      </c>
      <c r="BC216" s="162">
        <v>204</v>
      </c>
      <c r="BD216" s="162">
        <v>48</v>
      </c>
      <c r="BE216" s="162">
        <v>40</v>
      </c>
      <c r="BF216" s="162">
        <v>45.5</v>
      </c>
      <c r="BG216">
        <f t="shared" si="18"/>
        <v>87360</v>
      </c>
    </row>
    <row r="217" spans="1:59" ht="15.75" customHeight="1">
      <c r="A217" s="157">
        <v>42365</v>
      </c>
      <c r="B217" s="158" t="s">
        <v>1044</v>
      </c>
      <c r="C217" t="s">
        <v>1045</v>
      </c>
      <c r="D217" t="s">
        <v>972</v>
      </c>
      <c r="E217" t="s">
        <v>430</v>
      </c>
      <c r="F217" t="s">
        <v>460</v>
      </c>
      <c r="G217" t="s">
        <v>432</v>
      </c>
      <c r="H217" t="s">
        <v>592</v>
      </c>
      <c r="I217" t="s">
        <v>758</v>
      </c>
      <c r="J217" t="s">
        <v>435</v>
      </c>
      <c r="K217" t="s">
        <v>997</v>
      </c>
      <c r="L217" t="s">
        <v>429</v>
      </c>
      <c r="M217" s="159">
        <v>3.12</v>
      </c>
      <c r="N217" s="159">
        <v>3.99</v>
      </c>
      <c r="O217" s="159">
        <v>37.44</v>
      </c>
      <c r="P217" s="159">
        <v>47.88</v>
      </c>
      <c r="Q217" s="159">
        <v>3.28</v>
      </c>
      <c r="R217" s="159">
        <v>4.1900000000000004</v>
      </c>
      <c r="S217" s="159">
        <v>39.36</v>
      </c>
      <c r="T217" s="159">
        <v>50.28</v>
      </c>
      <c r="U217" s="160">
        <f t="shared" si="19"/>
        <v>5.0125313283208017E-2</v>
      </c>
      <c r="V217" s="139" t="s">
        <v>759</v>
      </c>
      <c r="W217" s="161">
        <v>39.36</v>
      </c>
      <c r="X217" t="s">
        <v>1046</v>
      </c>
      <c r="Y217" t="s">
        <v>437</v>
      </c>
      <c r="Z217" t="s">
        <v>759</v>
      </c>
      <c r="AA217" s="162" t="s">
        <v>1047</v>
      </c>
      <c r="AB217" s="162">
        <v>0.85</v>
      </c>
      <c r="AC217" s="162">
        <v>0.90749999999999997</v>
      </c>
      <c r="AD217" s="162">
        <v>2.75</v>
      </c>
      <c r="AE217" s="162">
        <v>2.75</v>
      </c>
      <c r="AF217" s="162">
        <v>4</v>
      </c>
      <c r="AG217">
        <f t="shared" si="15"/>
        <v>30.25</v>
      </c>
      <c r="AH217">
        <v>12</v>
      </c>
      <c r="AI217" s="162" t="s">
        <v>1048</v>
      </c>
      <c r="AJ217" s="162">
        <v>10.199999999999999</v>
      </c>
      <c r="AK217" s="162">
        <v>10.89</v>
      </c>
      <c r="AL217" s="162">
        <v>12</v>
      </c>
      <c r="AM217" s="162">
        <v>9</v>
      </c>
      <c r="AN217" s="162">
        <v>4</v>
      </c>
      <c r="AO217">
        <f t="shared" si="16"/>
        <v>432</v>
      </c>
      <c r="AP217" s="162" t="s">
        <v>429</v>
      </c>
      <c r="AQ217" s="162" t="s">
        <v>429</v>
      </c>
      <c r="AR217" s="162" t="s">
        <v>429</v>
      </c>
      <c r="AS217" s="162" t="s">
        <v>429</v>
      </c>
      <c r="AT217" s="162" t="s">
        <v>429</v>
      </c>
      <c r="AU217" s="162" t="s">
        <v>429</v>
      </c>
      <c r="AV217" s="162" t="s">
        <v>429</v>
      </c>
      <c r="AW217" t="str">
        <f t="shared" si="17"/>
        <v/>
      </c>
      <c r="AX217" s="162">
        <v>2040</v>
      </c>
      <c r="AY217" s="162" t="s">
        <v>1049</v>
      </c>
      <c r="AZ217" s="162">
        <v>1734</v>
      </c>
      <c r="BA217" s="162">
        <v>1851.3</v>
      </c>
      <c r="BB217" s="162">
        <v>10</v>
      </c>
      <c r="BC217" s="162">
        <v>204</v>
      </c>
      <c r="BD217" s="162">
        <v>48</v>
      </c>
      <c r="BE217" s="162">
        <v>40</v>
      </c>
      <c r="BF217" s="162">
        <v>45.5</v>
      </c>
      <c r="BG217">
        <f t="shared" si="18"/>
        <v>87360</v>
      </c>
    </row>
    <row r="218" spans="1:59" ht="15.75" customHeight="1">
      <c r="A218" s="157">
        <v>42525</v>
      </c>
      <c r="B218" s="158" t="s">
        <v>1050</v>
      </c>
      <c r="C218" t="s">
        <v>1051</v>
      </c>
      <c r="D218" t="s">
        <v>363</v>
      </c>
      <c r="E218" t="s">
        <v>430</v>
      </c>
      <c r="F218" t="s">
        <v>460</v>
      </c>
      <c r="G218" t="s">
        <v>432</v>
      </c>
      <c r="H218" t="s">
        <v>592</v>
      </c>
      <c r="I218" t="s">
        <v>758</v>
      </c>
      <c r="J218" t="s">
        <v>461</v>
      </c>
      <c r="K218" t="s">
        <v>953</v>
      </c>
      <c r="L218" t="s">
        <v>429</v>
      </c>
      <c r="M218" s="159">
        <v>2.41</v>
      </c>
      <c r="N218" s="159">
        <v>3.0900000000000003</v>
      </c>
      <c r="O218" s="159">
        <v>57.84</v>
      </c>
      <c r="P218" s="159">
        <v>74.160000000000011</v>
      </c>
      <c r="Q218" s="159">
        <v>2.41</v>
      </c>
      <c r="R218" s="159">
        <v>3.09</v>
      </c>
      <c r="S218" s="159">
        <v>57.84</v>
      </c>
      <c r="T218" s="159">
        <v>74.16</v>
      </c>
      <c r="U218" s="160">
        <f t="shared" si="19"/>
        <v>-1.1102230246251565E-16</v>
      </c>
      <c r="V218" s="139" t="s">
        <v>759</v>
      </c>
      <c r="W218" s="161">
        <v>57.84</v>
      </c>
      <c r="X218" t="s">
        <v>1052</v>
      </c>
      <c r="Y218" t="s">
        <v>437</v>
      </c>
      <c r="Z218" t="s">
        <v>759</v>
      </c>
      <c r="AA218" s="162" t="s">
        <v>1053</v>
      </c>
      <c r="AB218" s="162">
        <v>0.31967000000000001</v>
      </c>
      <c r="AC218" s="162">
        <v>0.38815</v>
      </c>
      <c r="AD218" s="162">
        <v>2.879</v>
      </c>
      <c r="AE218" s="162">
        <v>2.879</v>
      </c>
      <c r="AF218" s="162">
        <v>1.75</v>
      </c>
      <c r="AG218">
        <f t="shared" si="15"/>
        <v>14.505121750000001</v>
      </c>
      <c r="AH218">
        <v>24</v>
      </c>
      <c r="AI218" s="162" t="s">
        <v>1054</v>
      </c>
      <c r="AJ218" s="162">
        <v>7.6720800000000002</v>
      </c>
      <c r="AK218" s="162">
        <v>9.3155999999999999</v>
      </c>
      <c r="AL218" s="162">
        <v>12</v>
      </c>
      <c r="AM218" s="162">
        <v>9.375</v>
      </c>
      <c r="AN218" s="162">
        <v>4.0999999999999996</v>
      </c>
      <c r="AO218">
        <f t="shared" si="16"/>
        <v>461.24999999999994</v>
      </c>
      <c r="AP218" s="162" t="s">
        <v>429</v>
      </c>
      <c r="AQ218" s="162" t="s">
        <v>429</v>
      </c>
      <c r="AR218" s="162" t="s">
        <v>429</v>
      </c>
      <c r="AS218" s="162" t="s">
        <v>429</v>
      </c>
      <c r="AT218" s="162" t="s">
        <v>429</v>
      </c>
      <c r="AU218" s="162" t="s">
        <v>429</v>
      </c>
      <c r="AV218" s="162" t="s">
        <v>429</v>
      </c>
      <c r="AW218" t="str">
        <f t="shared" si="17"/>
        <v/>
      </c>
      <c r="AX218" s="162">
        <v>4488</v>
      </c>
      <c r="AY218" s="162" t="s">
        <v>1055</v>
      </c>
      <c r="AZ218" s="162">
        <v>1434.67896</v>
      </c>
      <c r="BA218" s="162">
        <v>1742.0172</v>
      </c>
      <c r="BB218" s="162">
        <v>11</v>
      </c>
      <c r="BC218" s="162">
        <v>408</v>
      </c>
      <c r="BD218" s="162">
        <v>48</v>
      </c>
      <c r="BE218" s="162">
        <v>40</v>
      </c>
      <c r="BF218" s="162">
        <v>49.14</v>
      </c>
      <c r="BG218">
        <f t="shared" si="18"/>
        <v>94348.800000000003</v>
      </c>
    </row>
    <row r="219" spans="1:59" ht="15.75" customHeight="1">
      <c r="A219" s="157">
        <v>42541</v>
      </c>
      <c r="B219" s="158" t="s">
        <v>1056</v>
      </c>
      <c r="C219" t="s">
        <v>1057</v>
      </c>
      <c r="D219" t="s">
        <v>972</v>
      </c>
      <c r="E219" t="s">
        <v>430</v>
      </c>
      <c r="F219" t="s">
        <v>460</v>
      </c>
      <c r="G219" t="s">
        <v>432</v>
      </c>
      <c r="H219" t="s">
        <v>592</v>
      </c>
      <c r="I219" t="s">
        <v>758</v>
      </c>
      <c r="J219" t="s">
        <v>435</v>
      </c>
      <c r="K219" t="s">
        <v>1058</v>
      </c>
      <c r="L219" t="s">
        <v>429</v>
      </c>
      <c r="M219" s="159">
        <v>3.12</v>
      </c>
      <c r="N219" s="159">
        <v>3.99</v>
      </c>
      <c r="O219" s="159">
        <v>37.44</v>
      </c>
      <c r="P219" s="159">
        <v>47.88</v>
      </c>
      <c r="Q219" s="159">
        <v>3.2</v>
      </c>
      <c r="R219" s="159">
        <v>4.09</v>
      </c>
      <c r="S219" s="159">
        <v>38.400000000000006</v>
      </c>
      <c r="T219" s="159">
        <v>49.08</v>
      </c>
      <c r="U219" s="160">
        <f t="shared" si="19"/>
        <v>2.5062656641603898E-2</v>
      </c>
      <c r="V219" s="139" t="s">
        <v>759</v>
      </c>
      <c r="W219" s="161">
        <v>38.400000000000006</v>
      </c>
      <c r="X219" t="s">
        <v>1059</v>
      </c>
      <c r="Y219" t="s">
        <v>437</v>
      </c>
      <c r="Z219" t="s">
        <v>759</v>
      </c>
      <c r="AA219" s="162" t="s">
        <v>1060</v>
      </c>
      <c r="AB219" s="162">
        <v>0.84877000000000002</v>
      </c>
      <c r="AC219" s="162">
        <v>0.90627000000000002</v>
      </c>
      <c r="AD219" s="162">
        <v>2.75</v>
      </c>
      <c r="AE219" s="162">
        <v>2.75</v>
      </c>
      <c r="AF219" s="162">
        <v>4</v>
      </c>
      <c r="AG219">
        <f t="shared" si="15"/>
        <v>30.25</v>
      </c>
      <c r="AH219">
        <v>12</v>
      </c>
      <c r="AI219" s="162" t="s">
        <v>1061</v>
      </c>
      <c r="AJ219" s="162">
        <v>10.18524</v>
      </c>
      <c r="AK219" s="162">
        <v>10.87524</v>
      </c>
      <c r="AL219" s="162">
        <v>12</v>
      </c>
      <c r="AM219" s="162">
        <v>9</v>
      </c>
      <c r="AN219" s="162">
        <v>4.0599999999999996</v>
      </c>
      <c r="AO219">
        <f t="shared" si="16"/>
        <v>438.47999999999996</v>
      </c>
      <c r="AP219" s="162" t="s">
        <v>429</v>
      </c>
      <c r="AQ219" s="162" t="s">
        <v>429</v>
      </c>
      <c r="AR219" s="162" t="s">
        <v>429</v>
      </c>
      <c r="AS219" s="162" t="s">
        <v>429</v>
      </c>
      <c r="AT219" s="162" t="s">
        <v>429</v>
      </c>
      <c r="AU219" s="162" t="s">
        <v>429</v>
      </c>
      <c r="AV219" s="162" t="s">
        <v>429</v>
      </c>
      <c r="AW219" t="str">
        <f t="shared" si="17"/>
        <v/>
      </c>
      <c r="AX219" s="162">
        <v>2040</v>
      </c>
      <c r="AY219" s="162" t="s">
        <v>1062</v>
      </c>
      <c r="AZ219" s="162">
        <v>1731.4908</v>
      </c>
      <c r="BA219" s="162">
        <v>1848.7908</v>
      </c>
      <c r="BB219" s="162">
        <v>10</v>
      </c>
      <c r="BC219" s="162">
        <v>204</v>
      </c>
      <c r="BD219" s="162">
        <v>48</v>
      </c>
      <c r="BE219" s="162">
        <v>40</v>
      </c>
      <c r="BF219" s="162">
        <v>45.5</v>
      </c>
      <c r="BG219">
        <f t="shared" si="18"/>
        <v>87360</v>
      </c>
    </row>
    <row r="220" spans="1:59" ht="15.75" customHeight="1">
      <c r="A220" s="157">
        <v>42551</v>
      </c>
      <c r="B220" s="158" t="s">
        <v>1063</v>
      </c>
      <c r="C220" t="s">
        <v>1064</v>
      </c>
      <c r="D220" t="s">
        <v>972</v>
      </c>
      <c r="E220" t="s">
        <v>430</v>
      </c>
      <c r="F220" t="s">
        <v>460</v>
      </c>
      <c r="G220" t="s">
        <v>432</v>
      </c>
      <c r="H220" t="s">
        <v>592</v>
      </c>
      <c r="I220" t="s">
        <v>758</v>
      </c>
      <c r="J220" t="s">
        <v>435</v>
      </c>
      <c r="K220" t="s">
        <v>1058</v>
      </c>
      <c r="L220" t="s">
        <v>429</v>
      </c>
      <c r="M220" s="159">
        <v>3.12</v>
      </c>
      <c r="N220" s="159">
        <v>3.99</v>
      </c>
      <c r="O220" s="159">
        <v>37.44</v>
      </c>
      <c r="P220" s="159">
        <v>47.88</v>
      </c>
      <c r="Q220" s="159">
        <v>3.2</v>
      </c>
      <c r="R220" s="159">
        <v>4.09</v>
      </c>
      <c r="S220" s="159">
        <v>38.400000000000006</v>
      </c>
      <c r="T220" s="159">
        <v>49.08</v>
      </c>
      <c r="U220" s="160">
        <f t="shared" si="19"/>
        <v>2.5062656641603898E-2</v>
      </c>
      <c r="V220" s="139" t="s">
        <v>759</v>
      </c>
      <c r="W220" s="161">
        <v>38.400000000000006</v>
      </c>
      <c r="X220" t="s">
        <v>1065</v>
      </c>
      <c r="Y220" t="s">
        <v>437</v>
      </c>
      <c r="Z220" t="s">
        <v>759</v>
      </c>
      <c r="AA220" s="162" t="s">
        <v>1066</v>
      </c>
      <c r="AB220" s="162">
        <v>0.84877000000000002</v>
      </c>
      <c r="AC220" s="162">
        <v>0.90627000000000002</v>
      </c>
      <c r="AD220" s="162">
        <v>2.75</v>
      </c>
      <c r="AE220" s="162">
        <v>2.75</v>
      </c>
      <c r="AF220" s="162">
        <v>4</v>
      </c>
      <c r="AG220">
        <f t="shared" si="15"/>
        <v>30.25</v>
      </c>
      <c r="AH220">
        <v>12</v>
      </c>
      <c r="AI220" s="162" t="s">
        <v>1067</v>
      </c>
      <c r="AJ220" s="162">
        <v>10.18524</v>
      </c>
      <c r="AK220" s="162">
        <v>10.87524</v>
      </c>
      <c r="AL220" s="162">
        <v>12</v>
      </c>
      <c r="AM220" s="162">
        <v>9</v>
      </c>
      <c r="AN220" s="162">
        <v>4</v>
      </c>
      <c r="AO220">
        <f t="shared" si="16"/>
        <v>432</v>
      </c>
      <c r="AP220" s="162" t="s">
        <v>429</v>
      </c>
      <c r="AQ220" s="162" t="s">
        <v>429</v>
      </c>
      <c r="AR220" s="162" t="s">
        <v>429</v>
      </c>
      <c r="AS220" s="162" t="s">
        <v>429</v>
      </c>
      <c r="AT220" s="162" t="s">
        <v>429</v>
      </c>
      <c r="AU220" s="162" t="s">
        <v>429</v>
      </c>
      <c r="AV220" s="162" t="s">
        <v>429</v>
      </c>
      <c r="AW220" t="str">
        <f t="shared" si="17"/>
        <v/>
      </c>
      <c r="AX220" s="162">
        <v>2040</v>
      </c>
      <c r="AY220" s="162" t="s">
        <v>1068</v>
      </c>
      <c r="AZ220" s="162">
        <v>1731.4908</v>
      </c>
      <c r="BA220" s="162">
        <v>1848.7908</v>
      </c>
      <c r="BB220" s="162">
        <v>10</v>
      </c>
      <c r="BC220" s="162">
        <v>204</v>
      </c>
      <c r="BD220" s="162">
        <v>48</v>
      </c>
      <c r="BE220" s="162">
        <v>40</v>
      </c>
      <c r="BF220" s="162">
        <v>45.5</v>
      </c>
      <c r="BG220">
        <f t="shared" si="18"/>
        <v>87360</v>
      </c>
    </row>
    <row r="221" spans="1:59" ht="15.75" customHeight="1">
      <c r="A221" s="157">
        <v>42581</v>
      </c>
      <c r="B221" s="158" t="s">
        <v>1069</v>
      </c>
      <c r="C221" t="s">
        <v>1070</v>
      </c>
      <c r="D221" t="s">
        <v>972</v>
      </c>
      <c r="E221" t="s">
        <v>430</v>
      </c>
      <c r="F221" t="s">
        <v>460</v>
      </c>
      <c r="G221" t="s">
        <v>432</v>
      </c>
      <c r="H221" t="s">
        <v>592</v>
      </c>
      <c r="I221" t="s">
        <v>758</v>
      </c>
      <c r="J221" t="s">
        <v>435</v>
      </c>
      <c r="K221" t="s">
        <v>1058</v>
      </c>
      <c r="L221" t="s">
        <v>429</v>
      </c>
      <c r="M221" s="159">
        <v>3.12</v>
      </c>
      <c r="N221" s="159">
        <v>3.99</v>
      </c>
      <c r="O221" s="159">
        <v>37.44</v>
      </c>
      <c r="P221" s="159">
        <v>47.88</v>
      </c>
      <c r="Q221" s="159">
        <v>3.2</v>
      </c>
      <c r="R221" s="159">
        <v>4.09</v>
      </c>
      <c r="S221" s="159">
        <v>38.400000000000006</v>
      </c>
      <c r="T221" s="159">
        <v>49.08</v>
      </c>
      <c r="U221" s="160">
        <f t="shared" si="19"/>
        <v>2.5062656641603898E-2</v>
      </c>
      <c r="V221" s="139" t="s">
        <v>759</v>
      </c>
      <c r="W221" s="161">
        <v>38.400000000000006</v>
      </c>
      <c r="X221" t="s">
        <v>1071</v>
      </c>
      <c r="Y221" t="s">
        <v>437</v>
      </c>
      <c r="Z221" t="s">
        <v>759</v>
      </c>
      <c r="AA221" s="162" t="s">
        <v>1072</v>
      </c>
      <c r="AB221" s="162">
        <v>0.84877000000000002</v>
      </c>
      <c r="AC221" s="162">
        <v>0.90627000000000002</v>
      </c>
      <c r="AD221" s="162">
        <v>2.75</v>
      </c>
      <c r="AE221" s="162">
        <v>2.75</v>
      </c>
      <c r="AF221" s="162">
        <v>4</v>
      </c>
      <c r="AG221">
        <f t="shared" si="15"/>
        <v>30.25</v>
      </c>
      <c r="AH221">
        <v>12</v>
      </c>
      <c r="AI221" s="162" t="s">
        <v>1073</v>
      </c>
      <c r="AJ221" s="162">
        <v>10.18524</v>
      </c>
      <c r="AK221" s="162">
        <v>10.87524</v>
      </c>
      <c r="AL221" s="162">
        <v>12</v>
      </c>
      <c r="AM221" s="162">
        <v>9</v>
      </c>
      <c r="AN221" s="162">
        <v>4</v>
      </c>
      <c r="AO221">
        <f t="shared" si="16"/>
        <v>432</v>
      </c>
      <c r="AP221" s="162" t="s">
        <v>429</v>
      </c>
      <c r="AQ221" s="162" t="s">
        <v>429</v>
      </c>
      <c r="AR221" s="162" t="s">
        <v>429</v>
      </c>
      <c r="AS221" s="162" t="s">
        <v>429</v>
      </c>
      <c r="AT221" s="162" t="s">
        <v>429</v>
      </c>
      <c r="AU221" s="162" t="s">
        <v>429</v>
      </c>
      <c r="AV221" s="162" t="s">
        <v>429</v>
      </c>
      <c r="AW221" t="str">
        <f t="shared" si="17"/>
        <v/>
      </c>
      <c r="AX221" s="162">
        <v>2040</v>
      </c>
      <c r="AY221" s="162" t="s">
        <v>1074</v>
      </c>
      <c r="AZ221" s="162">
        <v>1731.4908</v>
      </c>
      <c r="BA221" s="162">
        <v>1848.7908</v>
      </c>
      <c r="BB221" s="162">
        <v>10</v>
      </c>
      <c r="BC221" s="162">
        <v>204</v>
      </c>
      <c r="BD221" s="162">
        <v>48</v>
      </c>
      <c r="BE221" s="162">
        <v>40</v>
      </c>
      <c r="BF221" s="162">
        <v>45.5</v>
      </c>
      <c r="BG221">
        <f t="shared" si="18"/>
        <v>87360</v>
      </c>
    </row>
    <row r="222" spans="1:59" ht="15.75" customHeight="1">
      <c r="A222" s="157">
        <v>42601</v>
      </c>
      <c r="B222" s="158" t="s">
        <v>1075</v>
      </c>
      <c r="C222" t="s">
        <v>1076</v>
      </c>
      <c r="D222" t="s">
        <v>972</v>
      </c>
      <c r="E222" t="s">
        <v>430</v>
      </c>
      <c r="F222" t="s">
        <v>460</v>
      </c>
      <c r="G222" t="s">
        <v>432</v>
      </c>
      <c r="H222" t="s">
        <v>592</v>
      </c>
      <c r="I222" t="s">
        <v>758</v>
      </c>
      <c r="J222" t="s">
        <v>435</v>
      </c>
      <c r="K222" t="s">
        <v>1058</v>
      </c>
      <c r="L222" t="s">
        <v>429</v>
      </c>
      <c r="M222" s="159">
        <v>3.12</v>
      </c>
      <c r="N222" s="159">
        <v>3.99</v>
      </c>
      <c r="O222" s="159">
        <v>37.44</v>
      </c>
      <c r="P222" s="159">
        <v>47.88</v>
      </c>
      <c r="Q222" s="159">
        <v>3.2</v>
      </c>
      <c r="R222" s="159">
        <v>4.09</v>
      </c>
      <c r="S222" s="159">
        <v>38.400000000000006</v>
      </c>
      <c r="T222" s="159">
        <v>49.08</v>
      </c>
      <c r="U222" s="160">
        <f t="shared" si="19"/>
        <v>2.5062656641603898E-2</v>
      </c>
      <c r="V222" s="139" t="s">
        <v>759</v>
      </c>
      <c r="W222" s="161">
        <v>38.400000000000006</v>
      </c>
      <c r="X222" t="s">
        <v>1077</v>
      </c>
      <c r="Y222" t="s">
        <v>437</v>
      </c>
      <c r="Z222" t="s">
        <v>759</v>
      </c>
      <c r="AA222" s="162" t="s">
        <v>1078</v>
      </c>
      <c r="AB222" s="162">
        <v>0.84877000000000002</v>
      </c>
      <c r="AC222" s="162">
        <v>0.90627000000000002</v>
      </c>
      <c r="AD222" s="162">
        <v>2.75</v>
      </c>
      <c r="AE222" s="162">
        <v>2.75</v>
      </c>
      <c r="AF222" s="162">
        <v>4</v>
      </c>
      <c r="AG222">
        <f t="shared" si="15"/>
        <v>30.25</v>
      </c>
      <c r="AH222">
        <v>12</v>
      </c>
      <c r="AI222" s="162" t="s">
        <v>1079</v>
      </c>
      <c r="AJ222" s="162">
        <v>10.18524</v>
      </c>
      <c r="AK222" s="162">
        <v>10.87524</v>
      </c>
      <c r="AL222" s="162">
        <v>12</v>
      </c>
      <c r="AM222" s="162">
        <v>9</v>
      </c>
      <c r="AN222" s="162">
        <v>4</v>
      </c>
      <c r="AO222">
        <f t="shared" si="16"/>
        <v>432</v>
      </c>
      <c r="AP222" s="162" t="s">
        <v>429</v>
      </c>
      <c r="AQ222" s="162" t="s">
        <v>429</v>
      </c>
      <c r="AR222" s="162" t="s">
        <v>429</v>
      </c>
      <c r="AS222" s="162" t="s">
        <v>429</v>
      </c>
      <c r="AT222" s="162" t="s">
        <v>429</v>
      </c>
      <c r="AU222" s="162" t="s">
        <v>429</v>
      </c>
      <c r="AV222" s="162" t="s">
        <v>429</v>
      </c>
      <c r="AW222" t="str">
        <f t="shared" si="17"/>
        <v/>
      </c>
      <c r="AX222" s="162">
        <v>2040</v>
      </c>
      <c r="AY222" s="162" t="s">
        <v>1080</v>
      </c>
      <c r="AZ222" s="162">
        <v>1731.4908</v>
      </c>
      <c r="BA222" s="162">
        <v>1848.7908</v>
      </c>
      <c r="BB222" s="162">
        <v>10</v>
      </c>
      <c r="BC222" s="162">
        <v>204</v>
      </c>
      <c r="BD222" s="162">
        <v>48</v>
      </c>
      <c r="BE222" s="162">
        <v>40</v>
      </c>
      <c r="BF222" s="162">
        <v>45.5</v>
      </c>
      <c r="BG222">
        <f t="shared" si="18"/>
        <v>87360</v>
      </c>
    </row>
    <row r="223" spans="1:59" ht="15.75" customHeight="1">
      <c r="A223" s="157">
        <v>42643</v>
      </c>
      <c r="B223" s="158" t="s">
        <v>1092</v>
      </c>
      <c r="C223" t="s">
        <v>1093</v>
      </c>
      <c r="D223" t="s">
        <v>8</v>
      </c>
      <c r="E223" t="s">
        <v>430</v>
      </c>
      <c r="F223" t="s">
        <v>460</v>
      </c>
      <c r="G223" t="s">
        <v>432</v>
      </c>
      <c r="H223" t="s">
        <v>592</v>
      </c>
      <c r="I223" t="s">
        <v>758</v>
      </c>
      <c r="J223" t="s">
        <v>461</v>
      </c>
      <c r="K223" t="s">
        <v>953</v>
      </c>
      <c r="L223" t="s">
        <v>429</v>
      </c>
      <c r="M223" s="159">
        <v>2.1</v>
      </c>
      <c r="N223" s="159">
        <v>2.6900000000000004</v>
      </c>
      <c r="O223" s="159">
        <v>50.400000000000006</v>
      </c>
      <c r="P223" s="159">
        <v>64.56</v>
      </c>
      <c r="Q223" s="159">
        <v>2.1800000000000002</v>
      </c>
      <c r="R223" s="159">
        <v>2.79</v>
      </c>
      <c r="S223" s="159">
        <v>52.320000000000007</v>
      </c>
      <c r="T223" s="159">
        <v>66.960000000000008</v>
      </c>
      <c r="U223" s="160">
        <f t="shared" si="19"/>
        <v>3.7174721189590976E-2</v>
      </c>
      <c r="V223" s="139" t="s">
        <v>759</v>
      </c>
      <c r="W223" s="161">
        <v>52.320000000000007</v>
      </c>
      <c r="X223" t="s">
        <v>1094</v>
      </c>
      <c r="Y223" t="s">
        <v>437</v>
      </c>
      <c r="Z223" t="s">
        <v>759</v>
      </c>
      <c r="AA223" s="162" t="s">
        <v>1095</v>
      </c>
      <c r="AB223" s="162">
        <v>0.18739</v>
      </c>
      <c r="AC223" s="162">
        <v>0.19414999999999999</v>
      </c>
      <c r="AD223" s="162">
        <v>2.63</v>
      </c>
      <c r="AE223" s="162">
        <v>2.63</v>
      </c>
      <c r="AF223" s="162">
        <v>2</v>
      </c>
      <c r="AG223">
        <f t="shared" si="15"/>
        <v>13.833799999999998</v>
      </c>
      <c r="AH223">
        <v>24</v>
      </c>
      <c r="AI223" s="162" t="s">
        <v>1096</v>
      </c>
      <c r="AJ223" s="162">
        <v>4.4973599999999996</v>
      </c>
      <c r="AK223" s="162">
        <v>4.6596000000000002</v>
      </c>
      <c r="AL223" s="162">
        <v>10.81</v>
      </c>
      <c r="AM223" s="162">
        <v>7.81</v>
      </c>
      <c r="AN223" s="162">
        <v>3.13</v>
      </c>
      <c r="AO223">
        <f t="shared" si="16"/>
        <v>264.253693</v>
      </c>
      <c r="AP223" s="162" t="s">
        <v>429</v>
      </c>
      <c r="AQ223" s="162" t="s">
        <v>429</v>
      </c>
      <c r="AR223" s="162" t="s">
        <v>429</v>
      </c>
      <c r="AS223" s="162" t="s">
        <v>429</v>
      </c>
      <c r="AT223" s="162" t="s">
        <v>429</v>
      </c>
      <c r="AU223" s="162" t="s">
        <v>429</v>
      </c>
      <c r="AV223" s="162" t="s">
        <v>429</v>
      </c>
      <c r="AW223" t="str">
        <f t="shared" si="17"/>
        <v/>
      </c>
      <c r="AX223" s="162">
        <v>7392</v>
      </c>
      <c r="AY223" s="162" t="s">
        <v>1097</v>
      </c>
      <c r="AZ223" s="162">
        <v>1385.18688</v>
      </c>
      <c r="BA223" s="162">
        <v>1435.1568</v>
      </c>
      <c r="BB223" s="162">
        <v>14</v>
      </c>
      <c r="BC223" s="162">
        <v>528</v>
      </c>
      <c r="BD223" s="162">
        <v>48</v>
      </c>
      <c r="BE223" s="162">
        <v>40</v>
      </c>
      <c r="BF223" s="162">
        <v>40.75</v>
      </c>
      <c r="BG223">
        <f t="shared" si="18"/>
        <v>78240</v>
      </c>
    </row>
    <row r="224" spans="1:59" ht="15.75" customHeight="1">
      <c r="A224" s="157">
        <v>42664</v>
      </c>
      <c r="B224" s="158" t="s">
        <v>1098</v>
      </c>
      <c r="C224" t="s">
        <v>1099</v>
      </c>
      <c r="D224" t="s">
        <v>1100</v>
      </c>
      <c r="E224" t="s">
        <v>430</v>
      </c>
      <c r="F224" t="s">
        <v>460</v>
      </c>
      <c r="G224" t="s">
        <v>432</v>
      </c>
      <c r="H224" t="s">
        <v>592</v>
      </c>
      <c r="I224" t="s">
        <v>758</v>
      </c>
      <c r="J224" t="s">
        <v>461</v>
      </c>
      <c r="K224" t="s">
        <v>953</v>
      </c>
      <c r="L224" t="s">
        <v>429</v>
      </c>
      <c r="M224" s="159">
        <v>3.05</v>
      </c>
      <c r="N224" s="159">
        <v>3.79</v>
      </c>
      <c r="O224" s="159">
        <v>36.599999999999994</v>
      </c>
      <c r="P224" s="159">
        <v>45.480000000000004</v>
      </c>
      <c r="Q224" s="159">
        <v>3.21</v>
      </c>
      <c r="R224" s="159">
        <v>3.99</v>
      </c>
      <c r="S224" s="159">
        <v>38.519999999999996</v>
      </c>
      <c r="T224" s="159">
        <v>47.88</v>
      </c>
      <c r="U224" s="160">
        <f t="shared" si="19"/>
        <v>5.2770448548812743E-2</v>
      </c>
      <c r="V224" s="139" t="s">
        <v>759</v>
      </c>
      <c r="W224" s="161">
        <v>38.519999999999996</v>
      </c>
      <c r="X224" t="s">
        <v>1101</v>
      </c>
      <c r="Y224" t="s">
        <v>437</v>
      </c>
      <c r="Z224" t="s">
        <v>759</v>
      </c>
      <c r="AA224" s="162" t="s">
        <v>1102</v>
      </c>
      <c r="AB224" s="162">
        <v>0.8125</v>
      </c>
      <c r="AC224" s="162">
        <v>0.84021999999999997</v>
      </c>
      <c r="AD224" s="162">
        <v>3</v>
      </c>
      <c r="AE224" s="162">
        <v>3</v>
      </c>
      <c r="AF224" s="162">
        <v>4</v>
      </c>
      <c r="AG224">
        <f t="shared" si="15"/>
        <v>36</v>
      </c>
      <c r="AH224">
        <v>12</v>
      </c>
      <c r="AI224" s="162" t="s">
        <v>1103</v>
      </c>
      <c r="AJ224" s="162">
        <v>9.75</v>
      </c>
      <c r="AK224" s="162">
        <v>10.08264</v>
      </c>
      <c r="AL224" s="162">
        <v>12</v>
      </c>
      <c r="AM224" s="162">
        <v>9</v>
      </c>
      <c r="AN224" s="162">
        <v>4.0599999999999996</v>
      </c>
      <c r="AO224">
        <f t="shared" si="16"/>
        <v>438.47999999999996</v>
      </c>
      <c r="AP224" s="162" t="s">
        <v>429</v>
      </c>
      <c r="AQ224" s="162" t="s">
        <v>429</v>
      </c>
      <c r="AR224" s="162" t="s">
        <v>429</v>
      </c>
      <c r="AS224" s="162" t="s">
        <v>429</v>
      </c>
      <c r="AT224" s="162" t="s">
        <v>429</v>
      </c>
      <c r="AU224" s="162" t="s">
        <v>429</v>
      </c>
      <c r="AV224" s="162" t="s">
        <v>429</v>
      </c>
      <c r="AW224" t="str">
        <f t="shared" si="17"/>
        <v/>
      </c>
      <c r="AX224" s="162">
        <v>2040</v>
      </c>
      <c r="AY224" s="162" t="s">
        <v>1104</v>
      </c>
      <c r="AZ224" s="162">
        <v>1657.5</v>
      </c>
      <c r="BA224" s="162">
        <v>1714.0488</v>
      </c>
      <c r="BB224" s="162">
        <v>10</v>
      </c>
      <c r="BC224" s="162">
        <v>204</v>
      </c>
      <c r="BD224" s="162">
        <v>48</v>
      </c>
      <c r="BE224" s="162">
        <v>40</v>
      </c>
      <c r="BF224" s="162">
        <v>34</v>
      </c>
      <c r="BG224">
        <f t="shared" si="18"/>
        <v>65280</v>
      </c>
    </row>
    <row r="225" spans="1:59" ht="15.75" customHeight="1">
      <c r="A225" s="157">
        <v>42674</v>
      </c>
      <c r="B225" s="158" t="s">
        <v>1105</v>
      </c>
      <c r="C225" t="s">
        <v>1106</v>
      </c>
      <c r="D225" t="s">
        <v>1100</v>
      </c>
      <c r="E225" t="s">
        <v>430</v>
      </c>
      <c r="F225" t="s">
        <v>460</v>
      </c>
      <c r="G225" t="s">
        <v>432</v>
      </c>
      <c r="H225" t="s">
        <v>592</v>
      </c>
      <c r="I225" t="s">
        <v>758</v>
      </c>
      <c r="J225" t="s">
        <v>461</v>
      </c>
      <c r="K225" t="s">
        <v>953</v>
      </c>
      <c r="L225" t="s">
        <v>429</v>
      </c>
      <c r="M225" s="159">
        <v>3.05</v>
      </c>
      <c r="N225" s="159">
        <v>3.79</v>
      </c>
      <c r="O225" s="159">
        <v>36.599999999999994</v>
      </c>
      <c r="P225" s="159">
        <v>45.480000000000004</v>
      </c>
      <c r="Q225" s="159">
        <v>3.21</v>
      </c>
      <c r="R225" s="159">
        <v>3.99</v>
      </c>
      <c r="S225" s="159">
        <v>38.519999999999996</v>
      </c>
      <c r="T225" s="159">
        <v>47.88</v>
      </c>
      <c r="U225" s="160">
        <f t="shared" si="19"/>
        <v>5.2770448548812743E-2</v>
      </c>
      <c r="V225" s="139" t="s">
        <v>759</v>
      </c>
      <c r="W225" s="161">
        <v>38.519999999999996</v>
      </c>
      <c r="X225" t="s">
        <v>1107</v>
      </c>
      <c r="Y225" t="s">
        <v>437</v>
      </c>
      <c r="Z225" t="s">
        <v>759</v>
      </c>
      <c r="AA225" s="162" t="s">
        <v>1108</v>
      </c>
      <c r="AB225" s="162">
        <v>0.8125</v>
      </c>
      <c r="AC225" s="162">
        <v>0.84021999999999997</v>
      </c>
      <c r="AD225" s="162">
        <v>3</v>
      </c>
      <c r="AE225" s="162">
        <v>3</v>
      </c>
      <c r="AF225" s="162">
        <v>4</v>
      </c>
      <c r="AG225">
        <f t="shared" si="15"/>
        <v>36</v>
      </c>
      <c r="AH225">
        <v>12</v>
      </c>
      <c r="AI225" s="162" t="s">
        <v>1109</v>
      </c>
      <c r="AJ225" s="162">
        <v>9.75</v>
      </c>
      <c r="AK225" s="162">
        <v>10.08264</v>
      </c>
      <c r="AL225" s="162">
        <v>12</v>
      </c>
      <c r="AM225" s="162">
        <v>9</v>
      </c>
      <c r="AN225" s="162">
        <v>4.0599999999999996</v>
      </c>
      <c r="AO225">
        <f t="shared" si="16"/>
        <v>438.47999999999996</v>
      </c>
      <c r="AP225" s="162" t="s">
        <v>429</v>
      </c>
      <c r="AQ225" s="162" t="s">
        <v>429</v>
      </c>
      <c r="AR225" s="162" t="s">
        <v>429</v>
      </c>
      <c r="AS225" s="162" t="s">
        <v>429</v>
      </c>
      <c r="AT225" s="162" t="s">
        <v>429</v>
      </c>
      <c r="AU225" s="162" t="s">
        <v>429</v>
      </c>
      <c r="AV225" s="162" t="s">
        <v>429</v>
      </c>
      <c r="AW225" t="str">
        <f t="shared" si="17"/>
        <v/>
      </c>
      <c r="AX225" s="162">
        <v>2040</v>
      </c>
      <c r="AY225" s="162" t="s">
        <v>1110</v>
      </c>
      <c r="AZ225" s="162">
        <v>1657.5</v>
      </c>
      <c r="BA225" s="162">
        <v>1714.0488</v>
      </c>
      <c r="BB225" s="162">
        <v>10</v>
      </c>
      <c r="BC225" s="162">
        <v>204</v>
      </c>
      <c r="BD225" s="162">
        <v>48</v>
      </c>
      <c r="BE225" s="162">
        <v>40</v>
      </c>
      <c r="BF225" s="162">
        <v>34</v>
      </c>
      <c r="BG225">
        <f t="shared" si="18"/>
        <v>65280</v>
      </c>
    </row>
    <row r="226" spans="1:59" ht="15.75" customHeight="1">
      <c r="A226" s="157">
        <v>427877</v>
      </c>
      <c r="B226" s="158" t="s">
        <v>1143</v>
      </c>
      <c r="C226" t="s">
        <v>1144</v>
      </c>
      <c r="D226" t="s">
        <v>673</v>
      </c>
      <c r="E226" t="s">
        <v>430</v>
      </c>
      <c r="F226" t="s">
        <v>431</v>
      </c>
      <c r="G226" t="s">
        <v>494</v>
      </c>
      <c r="H226" t="s">
        <v>433</v>
      </c>
      <c r="I226" t="s">
        <v>434</v>
      </c>
      <c r="J226" t="s">
        <v>435</v>
      </c>
      <c r="K226" t="s">
        <v>55</v>
      </c>
      <c r="L226" t="s">
        <v>429</v>
      </c>
      <c r="M226" s="159">
        <v>51.74</v>
      </c>
      <c r="N226" s="159">
        <v>74.989999999999995</v>
      </c>
      <c r="O226" s="159" t="s">
        <v>429</v>
      </c>
      <c r="P226" s="159" t="s">
        <v>429</v>
      </c>
      <c r="Q226" s="159">
        <v>52.43</v>
      </c>
      <c r="R226" s="159">
        <v>75.989999999999995</v>
      </c>
      <c r="S226" s="159" t="s">
        <v>429</v>
      </c>
      <c r="T226" s="159" t="s">
        <v>429</v>
      </c>
      <c r="U226" s="160">
        <f t="shared" si="19"/>
        <v>1.3335111348179662E-2</v>
      </c>
      <c r="V226" s="139" t="s">
        <v>437</v>
      </c>
      <c r="W226" s="161">
        <v>52.43</v>
      </c>
      <c r="X226" t="s">
        <v>1145</v>
      </c>
      <c r="Y226" t="s">
        <v>437</v>
      </c>
      <c r="Z226" t="s">
        <v>437</v>
      </c>
      <c r="AA226" s="162" t="s">
        <v>1146</v>
      </c>
      <c r="AB226" s="162">
        <v>7.71617</v>
      </c>
      <c r="AC226" s="162">
        <v>8.2644699999999993</v>
      </c>
      <c r="AD226" s="162">
        <v>5.5</v>
      </c>
      <c r="AE226" s="162">
        <v>12</v>
      </c>
      <c r="AF226" s="162">
        <v>18.5</v>
      </c>
      <c r="AG226">
        <f t="shared" si="15"/>
        <v>1221</v>
      </c>
      <c r="AH226">
        <v>1</v>
      </c>
      <c r="AI226" s="162" t="s">
        <v>429</v>
      </c>
      <c r="AJ226" s="162" t="s">
        <v>429</v>
      </c>
      <c r="AK226" s="162" t="s">
        <v>429</v>
      </c>
      <c r="AL226" s="162" t="s">
        <v>429</v>
      </c>
      <c r="AM226" s="162" t="s">
        <v>429</v>
      </c>
      <c r="AN226" s="162" t="s">
        <v>429</v>
      </c>
      <c r="AO226" t="str">
        <f t="shared" si="16"/>
        <v/>
      </c>
      <c r="AP226" s="162" t="s">
        <v>429</v>
      </c>
      <c r="AQ226" s="162" t="s">
        <v>429</v>
      </c>
      <c r="AR226" s="162" t="s">
        <v>429</v>
      </c>
      <c r="AS226" s="162" t="s">
        <v>429</v>
      </c>
      <c r="AT226" s="162" t="s">
        <v>429</v>
      </c>
      <c r="AU226" s="162" t="s">
        <v>429</v>
      </c>
      <c r="AV226" s="162" t="s">
        <v>429</v>
      </c>
      <c r="AW226" t="str">
        <f t="shared" si="17"/>
        <v/>
      </c>
      <c r="AX226" s="162">
        <v>120</v>
      </c>
      <c r="AY226" s="162" t="s">
        <v>1147</v>
      </c>
      <c r="AZ226" s="162">
        <v>925.94039999999995</v>
      </c>
      <c r="BA226" s="162">
        <v>991.7364</v>
      </c>
      <c r="BB226" s="162">
        <v>10</v>
      </c>
      <c r="BC226" s="162">
        <v>12</v>
      </c>
      <c r="BD226" s="162">
        <v>48</v>
      </c>
      <c r="BE226" s="162">
        <v>40</v>
      </c>
      <c r="BF226" s="162">
        <v>59.1</v>
      </c>
      <c r="BG226">
        <f t="shared" si="18"/>
        <v>113472</v>
      </c>
    </row>
    <row r="227" spans="1:59" ht="15.75" customHeight="1">
      <c r="A227" s="157">
        <v>44084</v>
      </c>
      <c r="B227" s="158" t="s">
        <v>1215</v>
      </c>
      <c r="C227" t="s">
        <v>1216</v>
      </c>
      <c r="D227" t="s">
        <v>363</v>
      </c>
      <c r="E227" t="s">
        <v>430</v>
      </c>
      <c r="F227" t="s">
        <v>431</v>
      </c>
      <c r="G227" t="s">
        <v>494</v>
      </c>
      <c r="H227" t="s">
        <v>592</v>
      </c>
      <c r="I227" t="s">
        <v>758</v>
      </c>
      <c r="J227" t="s">
        <v>435</v>
      </c>
      <c r="K227" t="s">
        <v>55</v>
      </c>
      <c r="L227" t="s">
        <v>429</v>
      </c>
      <c r="M227" s="159">
        <v>2.97</v>
      </c>
      <c r="N227" s="159">
        <v>4.1899999999999995</v>
      </c>
      <c r="O227" s="159">
        <v>71.28</v>
      </c>
      <c r="P227" s="159">
        <v>100.55999999999999</v>
      </c>
      <c r="Q227" s="159">
        <v>3.04</v>
      </c>
      <c r="R227" s="159">
        <v>4.29</v>
      </c>
      <c r="S227" s="159">
        <v>72.960000000000008</v>
      </c>
      <c r="T227" s="159">
        <v>102.96000000000001</v>
      </c>
      <c r="U227" s="160">
        <f t="shared" si="19"/>
        <v>2.3866348448687402E-2</v>
      </c>
      <c r="V227" s="139" t="s">
        <v>759</v>
      </c>
      <c r="W227" s="161">
        <v>72.960000000000008</v>
      </c>
      <c r="X227" t="s">
        <v>1217</v>
      </c>
      <c r="Y227" t="s">
        <v>437</v>
      </c>
      <c r="Z227" t="s">
        <v>759</v>
      </c>
      <c r="AA227" s="162" t="s">
        <v>1218</v>
      </c>
      <c r="AB227" s="162">
        <v>0.31967000000000001</v>
      </c>
      <c r="AC227" s="162">
        <v>0.38815</v>
      </c>
      <c r="AD227" s="162">
        <v>2.2930000000000001</v>
      </c>
      <c r="AE227" s="162">
        <v>2.2930000000000001</v>
      </c>
      <c r="AF227" s="162">
        <v>1.75</v>
      </c>
      <c r="AG227">
        <f t="shared" si="15"/>
        <v>9.2012357500000022</v>
      </c>
      <c r="AH227">
        <v>24</v>
      </c>
      <c r="AI227" s="162" t="s">
        <v>1219</v>
      </c>
      <c r="AJ227" s="162">
        <v>7.6720800000000002</v>
      </c>
      <c r="AK227" s="162">
        <v>9.3155999999999999</v>
      </c>
      <c r="AL227" s="162">
        <v>12</v>
      </c>
      <c r="AM227" s="162">
        <v>9.375</v>
      </c>
      <c r="AN227" s="162">
        <v>4.0999999999999996</v>
      </c>
      <c r="AO227">
        <f t="shared" si="16"/>
        <v>461.24999999999994</v>
      </c>
      <c r="AP227" s="162" t="s">
        <v>429</v>
      </c>
      <c r="AQ227" s="162" t="s">
        <v>429</v>
      </c>
      <c r="AR227" s="162" t="s">
        <v>429</v>
      </c>
      <c r="AS227" s="162" t="s">
        <v>429</v>
      </c>
      <c r="AT227" s="162" t="s">
        <v>429</v>
      </c>
      <c r="AU227" s="162" t="s">
        <v>429</v>
      </c>
      <c r="AV227" s="162" t="s">
        <v>429</v>
      </c>
      <c r="AW227" t="str">
        <f t="shared" si="17"/>
        <v/>
      </c>
      <c r="AX227" s="162">
        <v>4488</v>
      </c>
      <c r="AY227" s="162" t="s">
        <v>1220</v>
      </c>
      <c r="AZ227" s="162">
        <v>1434.67896</v>
      </c>
      <c r="BA227" s="162">
        <v>1742.0172</v>
      </c>
      <c r="BB227" s="162">
        <v>11</v>
      </c>
      <c r="BC227" s="162">
        <v>408</v>
      </c>
      <c r="BD227" s="162">
        <v>48</v>
      </c>
      <c r="BE227" s="162">
        <v>40</v>
      </c>
      <c r="BF227" s="162">
        <v>49.14</v>
      </c>
      <c r="BG227">
        <f t="shared" si="18"/>
        <v>94348.800000000003</v>
      </c>
    </row>
    <row r="228" spans="1:59" ht="15.75" customHeight="1">
      <c r="A228" s="157">
        <v>44094</v>
      </c>
      <c r="B228" s="158" t="s">
        <v>1221</v>
      </c>
      <c r="C228" t="s">
        <v>1222</v>
      </c>
      <c r="D228" t="s">
        <v>363</v>
      </c>
      <c r="E228" t="s">
        <v>430</v>
      </c>
      <c r="F228" t="s">
        <v>431</v>
      </c>
      <c r="G228" t="s">
        <v>494</v>
      </c>
      <c r="H228" t="s">
        <v>592</v>
      </c>
      <c r="I228" t="s">
        <v>758</v>
      </c>
      <c r="J228" t="s">
        <v>435</v>
      </c>
      <c r="K228" t="s">
        <v>55</v>
      </c>
      <c r="L228" t="s">
        <v>429</v>
      </c>
      <c r="M228" s="159">
        <v>2.97</v>
      </c>
      <c r="N228" s="159">
        <v>4.1899999999999995</v>
      </c>
      <c r="O228" s="159">
        <v>71.28</v>
      </c>
      <c r="P228" s="159">
        <v>100.55999999999999</v>
      </c>
      <c r="Q228" s="159">
        <v>3.04</v>
      </c>
      <c r="R228" s="159">
        <v>4.29</v>
      </c>
      <c r="S228" s="159">
        <v>72.960000000000008</v>
      </c>
      <c r="T228" s="159">
        <v>102.96000000000001</v>
      </c>
      <c r="U228" s="160">
        <f t="shared" si="19"/>
        <v>2.3866348448687402E-2</v>
      </c>
      <c r="V228" s="139" t="s">
        <v>759</v>
      </c>
      <c r="W228" s="161">
        <v>72.960000000000008</v>
      </c>
      <c r="X228" t="s">
        <v>1223</v>
      </c>
      <c r="Y228" t="s">
        <v>437</v>
      </c>
      <c r="Z228" t="s">
        <v>759</v>
      </c>
      <c r="AA228" s="162" t="s">
        <v>1224</v>
      </c>
      <c r="AB228" s="162">
        <v>0.31967000000000001</v>
      </c>
      <c r="AC228" s="162">
        <v>0.38815</v>
      </c>
      <c r="AD228" s="162">
        <v>2.2930000000000001</v>
      </c>
      <c r="AE228" s="162">
        <v>2.2930000000000001</v>
      </c>
      <c r="AF228" s="162">
        <v>1.75</v>
      </c>
      <c r="AG228">
        <f t="shared" si="15"/>
        <v>9.2012357500000022</v>
      </c>
      <c r="AH228">
        <v>24</v>
      </c>
      <c r="AI228" s="162" t="s">
        <v>1225</v>
      </c>
      <c r="AJ228" s="162">
        <v>7.6720800000000002</v>
      </c>
      <c r="AK228" s="162">
        <v>9.3155999999999999</v>
      </c>
      <c r="AL228" s="162">
        <v>12</v>
      </c>
      <c r="AM228" s="162">
        <v>9.375</v>
      </c>
      <c r="AN228" s="162">
        <v>4.0999999999999996</v>
      </c>
      <c r="AO228">
        <f t="shared" si="16"/>
        <v>461.24999999999994</v>
      </c>
      <c r="AP228" s="162" t="s">
        <v>429</v>
      </c>
      <c r="AQ228" s="162" t="s">
        <v>429</v>
      </c>
      <c r="AR228" s="162" t="s">
        <v>429</v>
      </c>
      <c r="AS228" s="162" t="s">
        <v>429</v>
      </c>
      <c r="AT228" s="162" t="s">
        <v>429</v>
      </c>
      <c r="AU228" s="162" t="s">
        <v>429</v>
      </c>
      <c r="AV228" s="162" t="s">
        <v>429</v>
      </c>
      <c r="AW228" t="str">
        <f t="shared" si="17"/>
        <v/>
      </c>
      <c r="AX228" s="162">
        <v>4488</v>
      </c>
      <c r="AY228" s="162" t="s">
        <v>1226</v>
      </c>
      <c r="AZ228" s="162">
        <v>1434.67896</v>
      </c>
      <c r="BA228" s="162">
        <v>1742.0172</v>
      </c>
      <c r="BB228" s="162">
        <v>11</v>
      </c>
      <c r="BC228" s="162">
        <v>408</v>
      </c>
      <c r="BD228" s="162">
        <v>48</v>
      </c>
      <c r="BE228" s="162">
        <v>40</v>
      </c>
      <c r="BF228" s="162">
        <v>49.14</v>
      </c>
      <c r="BG228">
        <f t="shared" si="18"/>
        <v>94348.800000000003</v>
      </c>
    </row>
    <row r="229" spans="1:59" ht="15.75" customHeight="1">
      <c r="A229" s="157">
        <v>584425</v>
      </c>
      <c r="B229" s="158" t="s">
        <v>2725</v>
      </c>
      <c r="C229" t="s">
        <v>2726</v>
      </c>
      <c r="D229" t="s">
        <v>2387</v>
      </c>
      <c r="E229" t="s">
        <v>430</v>
      </c>
      <c r="F229" t="s">
        <v>431</v>
      </c>
      <c r="G229" t="s">
        <v>494</v>
      </c>
      <c r="H229" t="s">
        <v>433</v>
      </c>
      <c r="I229" t="s">
        <v>434</v>
      </c>
      <c r="J229" t="s">
        <v>435</v>
      </c>
      <c r="K229" t="s">
        <v>55</v>
      </c>
      <c r="L229" t="s">
        <v>429</v>
      </c>
      <c r="M229" s="159">
        <v>48.29</v>
      </c>
      <c r="N229" s="159">
        <v>69.989999999999995</v>
      </c>
      <c r="O229" s="159">
        <v>193.16</v>
      </c>
      <c r="P229" s="159">
        <v>279.95999999999998</v>
      </c>
      <c r="Q229" s="159">
        <v>48.29</v>
      </c>
      <c r="R229" s="159">
        <v>69.989999999999995</v>
      </c>
      <c r="S229" s="159">
        <v>193.16</v>
      </c>
      <c r="T229" s="159">
        <v>279.95999999999998</v>
      </c>
      <c r="U229" s="160">
        <f t="shared" si="19"/>
        <v>0</v>
      </c>
      <c r="V229" s="139" t="s">
        <v>437</v>
      </c>
      <c r="W229" s="161">
        <v>48.29</v>
      </c>
      <c r="X229" t="s">
        <v>2727</v>
      </c>
      <c r="Y229" t="s">
        <v>437</v>
      </c>
      <c r="Z229" t="s">
        <v>437</v>
      </c>
      <c r="AA229" s="162" t="s">
        <v>2728</v>
      </c>
      <c r="AB229" s="162">
        <v>5.5</v>
      </c>
      <c r="AC229" s="162">
        <v>6.86</v>
      </c>
      <c r="AD229" s="162">
        <v>5.5</v>
      </c>
      <c r="AE229" s="162">
        <v>10</v>
      </c>
      <c r="AF229" s="162">
        <v>16</v>
      </c>
      <c r="AG229">
        <f t="shared" si="15"/>
        <v>880</v>
      </c>
      <c r="AH229">
        <v>4</v>
      </c>
      <c r="AI229" s="162" t="s">
        <v>2729</v>
      </c>
      <c r="AJ229" s="162">
        <v>22</v>
      </c>
      <c r="AK229" s="162">
        <v>27.44</v>
      </c>
      <c r="AL229" s="162">
        <v>20</v>
      </c>
      <c r="AM229" s="162">
        <v>14.5</v>
      </c>
      <c r="AN229" s="162">
        <v>12</v>
      </c>
      <c r="AO229">
        <f t="shared" si="16"/>
        <v>3480</v>
      </c>
      <c r="AP229" s="162" t="s">
        <v>429</v>
      </c>
      <c r="AQ229" s="162" t="s">
        <v>429</v>
      </c>
      <c r="AR229" s="162" t="s">
        <v>429</v>
      </c>
      <c r="AS229" s="162" t="s">
        <v>429</v>
      </c>
      <c r="AT229" s="162" t="s">
        <v>429</v>
      </c>
      <c r="AU229" s="162" t="s">
        <v>429</v>
      </c>
      <c r="AV229" s="162" t="s">
        <v>429</v>
      </c>
      <c r="AW229" t="str">
        <f t="shared" si="17"/>
        <v/>
      </c>
      <c r="AX229" s="162">
        <v>96</v>
      </c>
      <c r="AY229" s="162" t="s">
        <v>2730</v>
      </c>
      <c r="AZ229" s="162">
        <v>528</v>
      </c>
      <c r="BA229" s="162">
        <v>658.56</v>
      </c>
      <c r="BB229" s="162">
        <v>3</v>
      </c>
      <c r="BC229" s="162">
        <v>32</v>
      </c>
      <c r="BD229" s="162">
        <v>48</v>
      </c>
      <c r="BE229" s="162">
        <v>40</v>
      </c>
      <c r="BF229" s="162">
        <v>47</v>
      </c>
      <c r="BG229">
        <f t="shared" si="18"/>
        <v>90240</v>
      </c>
    </row>
    <row r="230" spans="1:59" ht="15.75" customHeight="1">
      <c r="A230" s="157">
        <v>564426</v>
      </c>
      <c r="B230" s="158" t="s">
        <v>2540</v>
      </c>
      <c r="C230" t="s">
        <v>2541</v>
      </c>
      <c r="D230" t="s">
        <v>2542</v>
      </c>
      <c r="E230" t="s">
        <v>430</v>
      </c>
      <c r="F230" t="s">
        <v>431</v>
      </c>
      <c r="G230" t="s">
        <v>432</v>
      </c>
      <c r="H230" t="s">
        <v>433</v>
      </c>
      <c r="I230" t="s">
        <v>434</v>
      </c>
      <c r="J230" t="s">
        <v>435</v>
      </c>
      <c r="K230" t="s">
        <v>241</v>
      </c>
      <c r="L230" t="s">
        <v>429</v>
      </c>
      <c r="M230" s="159">
        <v>82.79</v>
      </c>
      <c r="N230" s="159">
        <v>119.99</v>
      </c>
      <c r="O230" s="159" t="s">
        <v>429</v>
      </c>
      <c r="P230" s="159" t="s">
        <v>429</v>
      </c>
      <c r="Q230" s="159">
        <v>86.24</v>
      </c>
      <c r="R230" s="159">
        <v>124.99</v>
      </c>
      <c r="S230" s="159" t="s">
        <v>429</v>
      </c>
      <c r="T230" s="159" t="s">
        <v>429</v>
      </c>
      <c r="U230" s="160">
        <f t="shared" si="19"/>
        <v>4.1670139178264787E-2</v>
      </c>
      <c r="V230" s="139" t="s">
        <v>437</v>
      </c>
      <c r="W230" s="161">
        <v>86.24</v>
      </c>
      <c r="X230" t="s">
        <v>2543</v>
      </c>
      <c r="Y230" t="s">
        <v>437</v>
      </c>
      <c r="Z230" t="s">
        <v>437</v>
      </c>
      <c r="AA230" s="162" t="s">
        <v>2544</v>
      </c>
      <c r="AB230" s="162">
        <v>26.5</v>
      </c>
      <c r="AC230" s="162">
        <v>28.5732</v>
      </c>
      <c r="AD230" s="162">
        <v>5</v>
      </c>
      <c r="AE230" s="162">
        <v>18</v>
      </c>
      <c r="AF230" s="162">
        <v>24</v>
      </c>
      <c r="AG230">
        <f t="shared" si="15"/>
        <v>2160</v>
      </c>
      <c r="AH230">
        <v>1</v>
      </c>
      <c r="AI230" s="162" t="s">
        <v>429</v>
      </c>
      <c r="AJ230" s="162" t="s">
        <v>429</v>
      </c>
      <c r="AK230" s="162" t="s">
        <v>429</v>
      </c>
      <c r="AL230" s="162" t="s">
        <v>429</v>
      </c>
      <c r="AM230" s="162" t="s">
        <v>429</v>
      </c>
      <c r="AN230" s="162" t="s">
        <v>429</v>
      </c>
      <c r="AO230" t="str">
        <f t="shared" si="16"/>
        <v/>
      </c>
      <c r="AP230" s="162" t="s">
        <v>429</v>
      </c>
      <c r="AQ230" s="162" t="s">
        <v>429</v>
      </c>
      <c r="AR230" s="162" t="s">
        <v>429</v>
      </c>
      <c r="AS230" s="162" t="s">
        <v>429</v>
      </c>
      <c r="AT230" s="162" t="s">
        <v>429</v>
      </c>
      <c r="AU230" s="162" t="s">
        <v>429</v>
      </c>
      <c r="AV230" s="162" t="s">
        <v>429</v>
      </c>
      <c r="AW230" t="str">
        <f t="shared" si="17"/>
        <v/>
      </c>
      <c r="AX230" s="162">
        <v>32</v>
      </c>
      <c r="AY230" s="162" t="s">
        <v>2545</v>
      </c>
      <c r="AZ230" s="162">
        <v>848</v>
      </c>
      <c r="BA230" s="162">
        <v>914.3424</v>
      </c>
      <c r="BB230" s="162">
        <v>8</v>
      </c>
      <c r="BC230" s="162">
        <v>4</v>
      </c>
      <c r="BD230" s="162">
        <v>48</v>
      </c>
      <c r="BE230" s="162">
        <v>40</v>
      </c>
      <c r="BF230" s="162">
        <v>46</v>
      </c>
      <c r="BG230">
        <f t="shared" si="18"/>
        <v>88320</v>
      </c>
    </row>
    <row r="231" spans="1:59" ht="15.75" customHeight="1">
      <c r="A231" s="157">
        <v>430403</v>
      </c>
      <c r="B231" s="158" t="s">
        <v>1178</v>
      </c>
      <c r="C231" t="s">
        <v>1179</v>
      </c>
      <c r="D231" t="s">
        <v>459</v>
      </c>
      <c r="E231" t="s">
        <v>430</v>
      </c>
      <c r="F231" t="s">
        <v>460</v>
      </c>
      <c r="G231" t="s">
        <v>494</v>
      </c>
      <c r="H231" t="s">
        <v>433</v>
      </c>
      <c r="I231" t="s">
        <v>434</v>
      </c>
      <c r="J231" t="s">
        <v>435</v>
      </c>
      <c r="K231" t="s">
        <v>561</v>
      </c>
      <c r="L231" t="s">
        <v>429</v>
      </c>
      <c r="M231" s="159">
        <v>18.809999999999999</v>
      </c>
      <c r="N231" s="159">
        <v>23.99</v>
      </c>
      <c r="O231" s="159">
        <v>75.239999999999995</v>
      </c>
      <c r="P231" s="159">
        <v>95.96</v>
      </c>
      <c r="Q231" s="159">
        <v>18.809999999999999</v>
      </c>
      <c r="R231" s="159">
        <v>23.99</v>
      </c>
      <c r="S231" s="159">
        <v>75.239999999999995</v>
      </c>
      <c r="T231" s="159">
        <v>95.96</v>
      </c>
      <c r="U231" s="160">
        <f t="shared" si="19"/>
        <v>0</v>
      </c>
      <c r="V231" s="139" t="s">
        <v>437</v>
      </c>
      <c r="W231" s="161">
        <v>18.809999999999999</v>
      </c>
      <c r="X231" t="s">
        <v>1180</v>
      </c>
      <c r="Y231" t="s">
        <v>437</v>
      </c>
      <c r="Z231" t="s">
        <v>437</v>
      </c>
      <c r="AA231" s="162" t="s">
        <v>1181</v>
      </c>
      <c r="AB231" s="162">
        <v>3</v>
      </c>
      <c r="AC231" s="162">
        <v>3.73</v>
      </c>
      <c r="AD231" s="162">
        <v>3</v>
      </c>
      <c r="AE231" s="162">
        <v>8.5</v>
      </c>
      <c r="AF231" s="162">
        <v>13</v>
      </c>
      <c r="AG231">
        <f t="shared" si="15"/>
        <v>331.5</v>
      </c>
      <c r="AH231">
        <v>4</v>
      </c>
      <c r="AI231" s="162" t="s">
        <v>1182</v>
      </c>
      <c r="AJ231" s="162">
        <v>12</v>
      </c>
      <c r="AK231" s="162">
        <v>14.92</v>
      </c>
      <c r="AL231" s="162">
        <v>9.75</v>
      </c>
      <c r="AM231" s="162">
        <v>16</v>
      </c>
      <c r="AN231" s="162">
        <v>11.25</v>
      </c>
      <c r="AO231">
        <f t="shared" si="16"/>
        <v>1755</v>
      </c>
      <c r="AP231" s="162" t="s">
        <v>429</v>
      </c>
      <c r="AQ231" s="162" t="s">
        <v>429</v>
      </c>
      <c r="AR231" s="162" t="s">
        <v>429</v>
      </c>
      <c r="AS231" s="162" t="s">
        <v>429</v>
      </c>
      <c r="AT231" s="162" t="s">
        <v>429</v>
      </c>
      <c r="AU231" s="162" t="s">
        <v>429</v>
      </c>
      <c r="AV231" s="162" t="s">
        <v>429</v>
      </c>
      <c r="AW231" t="str">
        <f t="shared" si="17"/>
        <v/>
      </c>
      <c r="AX231" s="162">
        <v>192</v>
      </c>
      <c r="AY231" s="162" t="s">
        <v>1183</v>
      </c>
      <c r="AZ231" s="162">
        <v>576</v>
      </c>
      <c r="BA231" s="162">
        <v>716.16</v>
      </c>
      <c r="BB231" s="162">
        <v>4</v>
      </c>
      <c r="BC231" s="162">
        <v>48</v>
      </c>
      <c r="BD231" s="162">
        <v>48</v>
      </c>
      <c r="BE231" s="162">
        <v>40</v>
      </c>
      <c r="BF231" s="162">
        <v>49</v>
      </c>
      <c r="BG231">
        <f t="shared" si="18"/>
        <v>94080</v>
      </c>
    </row>
    <row r="232" spans="1:59" ht="15.75" customHeight="1">
      <c r="A232" s="157">
        <v>43084</v>
      </c>
      <c r="B232" s="158" t="s">
        <v>1184</v>
      </c>
      <c r="C232" t="s">
        <v>1185</v>
      </c>
      <c r="D232" t="s">
        <v>363</v>
      </c>
      <c r="E232" t="s">
        <v>430</v>
      </c>
      <c r="F232" t="s">
        <v>431</v>
      </c>
      <c r="G232" t="s">
        <v>494</v>
      </c>
      <c r="H232" t="s">
        <v>592</v>
      </c>
      <c r="I232" t="s">
        <v>758</v>
      </c>
      <c r="J232" t="s">
        <v>435</v>
      </c>
      <c r="K232" t="s">
        <v>647</v>
      </c>
      <c r="L232" t="s">
        <v>429</v>
      </c>
      <c r="M232" s="159">
        <v>1.9</v>
      </c>
      <c r="N232" s="159">
        <v>2.6900000000000004</v>
      </c>
      <c r="O232" s="159">
        <v>45.599999999999994</v>
      </c>
      <c r="P232" s="159">
        <v>64.56</v>
      </c>
      <c r="Q232" s="159">
        <v>2.3199999999999998</v>
      </c>
      <c r="R232" s="159">
        <v>3.29</v>
      </c>
      <c r="S232" s="159">
        <v>55.679999999999993</v>
      </c>
      <c r="T232" s="159">
        <v>78.960000000000008</v>
      </c>
      <c r="U232" s="160">
        <f t="shared" si="19"/>
        <v>0.2230483271375463</v>
      </c>
      <c r="V232" s="139" t="s">
        <v>759</v>
      </c>
      <c r="W232" s="161">
        <v>55.679999999999993</v>
      </c>
      <c r="X232" t="s">
        <v>1186</v>
      </c>
      <c r="Y232" t="s">
        <v>437</v>
      </c>
      <c r="Z232" t="s">
        <v>759</v>
      </c>
      <c r="AA232" s="162" t="s">
        <v>1187</v>
      </c>
      <c r="AB232" s="162">
        <v>0.35249999999999998</v>
      </c>
      <c r="AC232" s="162">
        <v>0.42098000000000002</v>
      </c>
      <c r="AD232" s="162">
        <v>2.879</v>
      </c>
      <c r="AE232" s="162">
        <v>2.879</v>
      </c>
      <c r="AF232" s="162">
        <v>1.75</v>
      </c>
      <c r="AG232">
        <f t="shared" si="15"/>
        <v>14.505121750000001</v>
      </c>
      <c r="AH232">
        <v>24</v>
      </c>
      <c r="AI232" s="162" t="s">
        <v>1188</v>
      </c>
      <c r="AJ232" s="162">
        <v>8.4600000000000009</v>
      </c>
      <c r="AK232" s="162">
        <v>10.10352</v>
      </c>
      <c r="AL232" s="162">
        <v>12</v>
      </c>
      <c r="AM232" s="162">
        <v>9.375</v>
      </c>
      <c r="AN232" s="162">
        <v>4.0999999999999996</v>
      </c>
      <c r="AO232">
        <f t="shared" si="16"/>
        <v>461.24999999999994</v>
      </c>
      <c r="AP232" s="162" t="s">
        <v>429</v>
      </c>
      <c r="AQ232" s="162" t="s">
        <v>429</v>
      </c>
      <c r="AR232" s="162" t="s">
        <v>429</v>
      </c>
      <c r="AS232" s="162" t="s">
        <v>429</v>
      </c>
      <c r="AT232" s="162" t="s">
        <v>429</v>
      </c>
      <c r="AU232" s="162" t="s">
        <v>429</v>
      </c>
      <c r="AV232" s="162" t="s">
        <v>429</v>
      </c>
      <c r="AW232" t="str">
        <f t="shared" si="17"/>
        <v/>
      </c>
      <c r="AX232" s="162">
        <v>4488</v>
      </c>
      <c r="AY232" s="162" t="s">
        <v>1189</v>
      </c>
      <c r="AZ232" s="162">
        <v>1582.02</v>
      </c>
      <c r="BA232" s="162">
        <v>1889.35824</v>
      </c>
      <c r="BB232" s="162">
        <v>11</v>
      </c>
      <c r="BC232" s="162">
        <v>408</v>
      </c>
      <c r="BD232" s="162">
        <v>40</v>
      </c>
      <c r="BE232" s="162">
        <v>48</v>
      </c>
      <c r="BF232" s="162">
        <v>49.14</v>
      </c>
      <c r="BG232">
        <f t="shared" si="18"/>
        <v>94348.800000000003</v>
      </c>
    </row>
    <row r="233" spans="1:59" ht="15.75" customHeight="1">
      <c r="A233" s="157">
        <v>431803</v>
      </c>
      <c r="B233" s="158" t="s">
        <v>1190</v>
      </c>
      <c r="C233" t="s">
        <v>1191</v>
      </c>
      <c r="D233" t="s">
        <v>459</v>
      </c>
      <c r="E233" t="s">
        <v>430</v>
      </c>
      <c r="F233" t="s">
        <v>460</v>
      </c>
      <c r="G233" t="s">
        <v>494</v>
      </c>
      <c r="H233" t="s">
        <v>433</v>
      </c>
      <c r="I233" t="s">
        <v>434</v>
      </c>
      <c r="J233" t="s">
        <v>435</v>
      </c>
      <c r="K233" t="s">
        <v>561</v>
      </c>
      <c r="L233" t="s">
        <v>429</v>
      </c>
      <c r="M233" s="159">
        <v>18.809999999999999</v>
      </c>
      <c r="N233" s="159">
        <v>23.99</v>
      </c>
      <c r="O233" s="159">
        <v>75.239999999999995</v>
      </c>
      <c r="P233" s="159">
        <v>95.96</v>
      </c>
      <c r="Q233" s="159">
        <v>18.809999999999999</v>
      </c>
      <c r="R233" s="159">
        <v>23.99</v>
      </c>
      <c r="S233" s="159">
        <v>75.239999999999995</v>
      </c>
      <c r="T233" s="159">
        <v>95.96</v>
      </c>
      <c r="U233" s="160">
        <f t="shared" si="19"/>
        <v>0</v>
      </c>
      <c r="V233" s="139" t="s">
        <v>437</v>
      </c>
      <c r="W233" s="161">
        <v>18.809999999999999</v>
      </c>
      <c r="X233" t="s">
        <v>1192</v>
      </c>
      <c r="Y233" t="s">
        <v>437</v>
      </c>
      <c r="Z233" t="s">
        <v>437</v>
      </c>
      <c r="AA233" s="162" t="s">
        <v>1193</v>
      </c>
      <c r="AB233" s="162">
        <v>3</v>
      </c>
      <c r="AC233" s="162">
        <v>3.7416100000000001</v>
      </c>
      <c r="AD233" s="162">
        <v>3</v>
      </c>
      <c r="AE233" s="162">
        <v>8.5</v>
      </c>
      <c r="AF233" s="162">
        <v>13</v>
      </c>
      <c r="AG233">
        <f t="shared" si="15"/>
        <v>331.5</v>
      </c>
      <c r="AH233">
        <v>4</v>
      </c>
      <c r="AI233" s="162" t="s">
        <v>1194</v>
      </c>
      <c r="AJ233" s="162">
        <v>12</v>
      </c>
      <c r="AK233" s="162">
        <v>14.96644</v>
      </c>
      <c r="AL233" s="162">
        <v>16</v>
      </c>
      <c r="AM233" s="162">
        <v>10</v>
      </c>
      <c r="AN233" s="162">
        <v>11</v>
      </c>
      <c r="AO233">
        <f t="shared" si="16"/>
        <v>1760</v>
      </c>
      <c r="AP233" s="162" t="s">
        <v>429</v>
      </c>
      <c r="AQ233" s="162" t="s">
        <v>429</v>
      </c>
      <c r="AR233" s="162" t="s">
        <v>429</v>
      </c>
      <c r="AS233" s="162" t="s">
        <v>429</v>
      </c>
      <c r="AT233" s="162" t="s">
        <v>429</v>
      </c>
      <c r="AU233" s="162" t="s">
        <v>429</v>
      </c>
      <c r="AV233" s="162" t="s">
        <v>429</v>
      </c>
      <c r="AW233" t="str">
        <f t="shared" si="17"/>
        <v/>
      </c>
      <c r="AX233" s="162">
        <v>192</v>
      </c>
      <c r="AY233" s="162" t="s">
        <v>1195</v>
      </c>
      <c r="AZ233" s="162">
        <v>576</v>
      </c>
      <c r="BA233" s="162">
        <v>718.38912000000005</v>
      </c>
      <c r="BB233" s="162">
        <v>4</v>
      </c>
      <c r="BC233" s="162">
        <v>48</v>
      </c>
      <c r="BD233" s="162">
        <v>48</v>
      </c>
      <c r="BE233" s="162">
        <v>40</v>
      </c>
      <c r="BF233" s="162">
        <v>49</v>
      </c>
      <c r="BG233">
        <f t="shared" si="18"/>
        <v>94080</v>
      </c>
    </row>
    <row r="234" spans="1:59" ht="15.75" customHeight="1">
      <c r="A234" s="157">
        <v>43553</v>
      </c>
      <c r="B234" s="158" t="s">
        <v>1196</v>
      </c>
      <c r="C234" t="s">
        <v>1197</v>
      </c>
      <c r="D234" t="s">
        <v>8</v>
      </c>
      <c r="E234" t="s">
        <v>430</v>
      </c>
      <c r="F234" t="s">
        <v>460</v>
      </c>
      <c r="G234" t="s">
        <v>494</v>
      </c>
      <c r="H234" t="s">
        <v>592</v>
      </c>
      <c r="I234" t="s">
        <v>758</v>
      </c>
      <c r="J234" t="s">
        <v>435</v>
      </c>
      <c r="K234" t="s">
        <v>772</v>
      </c>
      <c r="L234" t="s">
        <v>429</v>
      </c>
      <c r="M234" s="159">
        <v>1.78</v>
      </c>
      <c r="N234" s="159">
        <v>2.1900000000000004</v>
      </c>
      <c r="O234" s="159">
        <v>42.72</v>
      </c>
      <c r="P234" s="159">
        <v>52.560000000000009</v>
      </c>
      <c r="Q234" s="159">
        <v>1.94</v>
      </c>
      <c r="R234" s="159">
        <v>2.39</v>
      </c>
      <c r="S234" s="159">
        <v>46.56</v>
      </c>
      <c r="T234" s="159">
        <v>57.36</v>
      </c>
      <c r="U234" s="160">
        <f t="shared" si="19"/>
        <v>9.1324200913241782E-2</v>
      </c>
      <c r="V234" s="139" t="s">
        <v>759</v>
      </c>
      <c r="W234" s="161">
        <v>46.56</v>
      </c>
      <c r="X234" t="s">
        <v>1198</v>
      </c>
      <c r="Y234" t="s">
        <v>437</v>
      </c>
      <c r="Z234" t="s">
        <v>759</v>
      </c>
      <c r="AA234" s="162" t="s">
        <v>1199</v>
      </c>
      <c r="AB234" s="162">
        <v>0.18739</v>
      </c>
      <c r="AC234" s="162">
        <v>0.23530999999999999</v>
      </c>
      <c r="AD234" s="162">
        <v>2.5</v>
      </c>
      <c r="AE234" s="162">
        <v>2.5</v>
      </c>
      <c r="AF234" s="162">
        <v>1.5</v>
      </c>
      <c r="AG234">
        <f t="shared" si="15"/>
        <v>9.375</v>
      </c>
      <c r="AH234">
        <v>24</v>
      </c>
      <c r="AI234" s="162" t="s">
        <v>1200</v>
      </c>
      <c r="AJ234" s="162">
        <v>4.4973599999999996</v>
      </c>
      <c r="AK234" s="162">
        <v>5.6474399999999996</v>
      </c>
      <c r="AL234" s="162">
        <v>10.5</v>
      </c>
      <c r="AM234" s="162">
        <v>7.75</v>
      </c>
      <c r="AN234" s="162">
        <v>3</v>
      </c>
      <c r="AO234">
        <f t="shared" si="16"/>
        <v>244.125</v>
      </c>
      <c r="AP234" s="162" t="s">
        <v>429</v>
      </c>
      <c r="AQ234" s="162" t="s">
        <v>429</v>
      </c>
      <c r="AR234" s="162" t="s">
        <v>429</v>
      </c>
      <c r="AS234" s="162" t="s">
        <v>429</v>
      </c>
      <c r="AT234" s="162" t="s">
        <v>429</v>
      </c>
      <c r="AU234" s="162" t="s">
        <v>429</v>
      </c>
      <c r="AV234" s="162" t="s">
        <v>429</v>
      </c>
      <c r="AW234" t="str">
        <f t="shared" si="17"/>
        <v/>
      </c>
      <c r="AX234" s="162">
        <v>7392</v>
      </c>
      <c r="AY234" s="162" t="s">
        <v>1201</v>
      </c>
      <c r="AZ234" s="162">
        <v>1385.18688</v>
      </c>
      <c r="BA234" s="162">
        <v>1739.4115200000001</v>
      </c>
      <c r="BB234" s="162">
        <v>14</v>
      </c>
      <c r="BC234" s="162">
        <v>528</v>
      </c>
      <c r="BD234" s="162">
        <v>48</v>
      </c>
      <c r="BE234" s="162">
        <v>40</v>
      </c>
      <c r="BF234" s="162">
        <v>48.5</v>
      </c>
      <c r="BG234">
        <f t="shared" si="18"/>
        <v>93120</v>
      </c>
    </row>
    <row r="235" spans="1:59" ht="15.75" customHeight="1">
      <c r="A235" s="157">
        <v>584802</v>
      </c>
      <c r="B235" s="158" t="s">
        <v>2731</v>
      </c>
      <c r="C235" t="s">
        <v>2732</v>
      </c>
      <c r="D235" t="s">
        <v>163</v>
      </c>
      <c r="E235" t="s">
        <v>430</v>
      </c>
      <c r="F235" t="s">
        <v>431</v>
      </c>
      <c r="G235" t="s">
        <v>494</v>
      </c>
      <c r="H235" t="s">
        <v>433</v>
      </c>
      <c r="I235" t="s">
        <v>2501</v>
      </c>
      <c r="J235" t="s">
        <v>435</v>
      </c>
      <c r="K235" t="s">
        <v>55</v>
      </c>
      <c r="L235" t="s">
        <v>429</v>
      </c>
      <c r="M235" s="159">
        <v>6.06</v>
      </c>
      <c r="N235" s="159">
        <v>8.7899999999999991</v>
      </c>
      <c r="O235" s="159">
        <v>84.839999999999989</v>
      </c>
      <c r="P235" s="159">
        <v>123.05999999999999</v>
      </c>
      <c r="Q235" s="159">
        <v>6.2</v>
      </c>
      <c r="R235" s="159">
        <v>8.99</v>
      </c>
      <c r="S235" s="159">
        <v>86.8</v>
      </c>
      <c r="T235" s="159">
        <v>125.86</v>
      </c>
      <c r="U235" s="160">
        <f t="shared" si="19"/>
        <v>2.2753128555176527E-2</v>
      </c>
      <c r="V235" s="139" t="s">
        <v>437</v>
      </c>
      <c r="W235" s="161">
        <v>6.2</v>
      </c>
      <c r="X235" t="s">
        <v>2733</v>
      </c>
      <c r="Y235" t="s">
        <v>437</v>
      </c>
      <c r="Z235" t="s">
        <v>437</v>
      </c>
      <c r="AA235" s="162" t="s">
        <v>2734</v>
      </c>
      <c r="AB235" s="162">
        <v>0.48499999999999999</v>
      </c>
      <c r="AC235" s="162">
        <v>0.70499999999999996</v>
      </c>
      <c r="AD235" s="162">
        <v>1.97</v>
      </c>
      <c r="AE235" s="162">
        <v>5.58</v>
      </c>
      <c r="AF235" s="162">
        <v>9.84</v>
      </c>
      <c r="AG235">
        <f t="shared" si="15"/>
        <v>108.16718399999999</v>
      </c>
      <c r="AH235">
        <v>14</v>
      </c>
      <c r="AI235" s="162" t="s">
        <v>2735</v>
      </c>
      <c r="AJ235" s="162">
        <v>6.79</v>
      </c>
      <c r="AK235" s="162">
        <v>9.8699999999999992</v>
      </c>
      <c r="AL235" s="162">
        <v>16</v>
      </c>
      <c r="AM235" s="162">
        <v>10</v>
      </c>
      <c r="AN235" s="162">
        <v>11</v>
      </c>
      <c r="AO235">
        <f t="shared" si="16"/>
        <v>1760</v>
      </c>
      <c r="AP235" s="162" t="s">
        <v>429</v>
      </c>
      <c r="AQ235" s="162" t="s">
        <v>429</v>
      </c>
      <c r="AR235" s="162" t="s">
        <v>429</v>
      </c>
      <c r="AS235" s="162" t="s">
        <v>429</v>
      </c>
      <c r="AT235" s="162" t="s">
        <v>429</v>
      </c>
      <c r="AU235" s="162" t="s">
        <v>429</v>
      </c>
      <c r="AV235" s="162" t="s">
        <v>429</v>
      </c>
      <c r="AW235" t="str">
        <f t="shared" si="17"/>
        <v/>
      </c>
      <c r="AX235" s="162">
        <v>672</v>
      </c>
      <c r="AY235" s="162" t="s">
        <v>2736</v>
      </c>
      <c r="AZ235" s="162">
        <v>325.92</v>
      </c>
      <c r="BA235" s="162">
        <v>473.76</v>
      </c>
      <c r="BB235" s="162">
        <v>4</v>
      </c>
      <c r="BC235" s="162">
        <v>168</v>
      </c>
      <c r="BD235" s="162">
        <v>48</v>
      </c>
      <c r="BE235" s="162">
        <v>40</v>
      </c>
      <c r="BF235" s="162">
        <v>49</v>
      </c>
      <c r="BG235">
        <f t="shared" si="18"/>
        <v>94080</v>
      </c>
    </row>
    <row r="236" spans="1:59" ht="15.75" customHeight="1">
      <c r="A236" s="157">
        <v>762017</v>
      </c>
      <c r="B236" s="158" t="s">
        <v>3052</v>
      </c>
      <c r="C236" t="s">
        <v>3053</v>
      </c>
      <c r="D236" t="s">
        <v>621</v>
      </c>
      <c r="E236" t="s">
        <v>430</v>
      </c>
      <c r="F236" t="s">
        <v>431</v>
      </c>
      <c r="G236" t="s">
        <v>494</v>
      </c>
      <c r="H236" t="s">
        <v>433</v>
      </c>
      <c r="I236" t="s">
        <v>434</v>
      </c>
      <c r="J236" t="s">
        <v>435</v>
      </c>
      <c r="K236" t="s">
        <v>55</v>
      </c>
      <c r="L236" t="s">
        <v>429</v>
      </c>
      <c r="M236" s="159">
        <v>106.25</v>
      </c>
      <c r="N236" s="159">
        <v>153.99</v>
      </c>
      <c r="O236" s="159" t="s">
        <v>429</v>
      </c>
      <c r="P236" s="159" t="s">
        <v>429</v>
      </c>
      <c r="Q236" s="159">
        <v>107.63</v>
      </c>
      <c r="R236" s="159">
        <v>155.99</v>
      </c>
      <c r="S236" s="159" t="s">
        <v>429</v>
      </c>
      <c r="T236" s="159" t="s">
        <v>429</v>
      </c>
      <c r="U236" s="160">
        <f t="shared" si="19"/>
        <v>1.2987856354308658E-2</v>
      </c>
      <c r="V236" s="139" t="s">
        <v>437</v>
      </c>
      <c r="W236" s="161">
        <v>107.63</v>
      </c>
      <c r="X236" t="s">
        <v>3054</v>
      </c>
      <c r="Y236" t="s">
        <v>437</v>
      </c>
      <c r="Z236" t="s">
        <v>437</v>
      </c>
      <c r="AA236" s="162" t="s">
        <v>3055</v>
      </c>
      <c r="AB236" s="162">
        <v>17.600000000000001</v>
      </c>
      <c r="AC236" s="162">
        <v>20.52</v>
      </c>
      <c r="AD236" s="162">
        <v>4.25</v>
      </c>
      <c r="AE236" s="162">
        <v>15.5</v>
      </c>
      <c r="AF236" s="162">
        <v>25.5</v>
      </c>
      <c r="AG236">
        <f t="shared" si="15"/>
        <v>1679.8125</v>
      </c>
      <c r="AH236">
        <v>1</v>
      </c>
      <c r="AI236" s="162" t="s">
        <v>429</v>
      </c>
      <c r="AJ236" s="162" t="s">
        <v>429</v>
      </c>
      <c r="AK236" s="162" t="s">
        <v>429</v>
      </c>
      <c r="AL236" s="162" t="s">
        <v>429</v>
      </c>
      <c r="AM236" s="162" t="s">
        <v>429</v>
      </c>
      <c r="AN236" s="162" t="s">
        <v>429</v>
      </c>
      <c r="AO236" t="str">
        <f t="shared" si="16"/>
        <v/>
      </c>
      <c r="AP236" s="162" t="s">
        <v>429</v>
      </c>
      <c r="AQ236" s="162" t="s">
        <v>429</v>
      </c>
      <c r="AR236" s="162" t="s">
        <v>429</v>
      </c>
      <c r="AS236" s="162" t="s">
        <v>429</v>
      </c>
      <c r="AT236" s="162" t="s">
        <v>429</v>
      </c>
      <c r="AU236" s="162" t="s">
        <v>429</v>
      </c>
      <c r="AV236" s="162" t="s">
        <v>429</v>
      </c>
      <c r="AW236" t="str">
        <f t="shared" si="17"/>
        <v/>
      </c>
      <c r="AX236" s="162">
        <v>50</v>
      </c>
      <c r="AY236" s="162" t="s">
        <v>3056</v>
      </c>
      <c r="AZ236" s="162">
        <v>880</v>
      </c>
      <c r="BA236" s="162">
        <v>1026</v>
      </c>
      <c r="BB236" s="162">
        <v>10</v>
      </c>
      <c r="BC236" s="162">
        <v>5</v>
      </c>
      <c r="BD236" s="162">
        <v>48</v>
      </c>
      <c r="BE236" s="162">
        <v>40</v>
      </c>
      <c r="BF236" s="162">
        <v>40.5</v>
      </c>
      <c r="BG236">
        <f t="shared" si="18"/>
        <v>77760</v>
      </c>
    </row>
    <row r="237" spans="1:59" ht="15.75" customHeight="1">
      <c r="A237" s="157">
        <v>442103</v>
      </c>
      <c r="B237" s="158" t="s">
        <v>1227</v>
      </c>
      <c r="C237" t="s">
        <v>1228</v>
      </c>
      <c r="D237" t="s">
        <v>8</v>
      </c>
      <c r="E237" t="s">
        <v>430</v>
      </c>
      <c r="F237" t="s">
        <v>460</v>
      </c>
      <c r="G237" t="s">
        <v>494</v>
      </c>
      <c r="H237" t="s">
        <v>592</v>
      </c>
      <c r="I237" t="s">
        <v>758</v>
      </c>
      <c r="J237" t="s">
        <v>461</v>
      </c>
      <c r="K237" t="s">
        <v>800</v>
      </c>
      <c r="L237" t="s">
        <v>429</v>
      </c>
      <c r="M237" s="159">
        <v>1.68</v>
      </c>
      <c r="N237" s="159">
        <v>2.0900000000000003</v>
      </c>
      <c r="O237" s="159">
        <v>40.32</v>
      </c>
      <c r="P237" s="159">
        <v>50.160000000000011</v>
      </c>
      <c r="Q237" s="159">
        <v>1.84</v>
      </c>
      <c r="R237" s="159">
        <v>2.29</v>
      </c>
      <c r="S237" s="159">
        <v>44.160000000000004</v>
      </c>
      <c r="T237" s="159">
        <v>54.96</v>
      </c>
      <c r="U237" s="160">
        <f t="shared" si="19"/>
        <v>9.5693779904306053E-2</v>
      </c>
      <c r="V237" s="139" t="s">
        <v>759</v>
      </c>
      <c r="W237" s="161">
        <v>44.160000000000004</v>
      </c>
      <c r="X237" t="s">
        <v>1229</v>
      </c>
      <c r="Y237" t="s">
        <v>437</v>
      </c>
      <c r="Z237" t="s">
        <v>759</v>
      </c>
      <c r="AA237" s="162" t="s">
        <v>1230</v>
      </c>
      <c r="AB237" s="162">
        <v>0.1875</v>
      </c>
      <c r="AC237" s="162">
        <v>0.25</v>
      </c>
      <c r="AD237" s="162">
        <v>2.5</v>
      </c>
      <c r="AE237" s="162">
        <v>2.5</v>
      </c>
      <c r="AF237" s="162">
        <v>1.5</v>
      </c>
      <c r="AG237">
        <f t="shared" si="15"/>
        <v>9.375</v>
      </c>
      <c r="AH237">
        <v>24</v>
      </c>
      <c r="AI237" s="162" t="s">
        <v>1231</v>
      </c>
      <c r="AJ237" s="162">
        <v>4.5</v>
      </c>
      <c r="AK237" s="162">
        <v>6</v>
      </c>
      <c r="AL237" s="162">
        <v>10.5</v>
      </c>
      <c r="AM237" s="162">
        <v>7.75</v>
      </c>
      <c r="AN237" s="162">
        <v>3</v>
      </c>
      <c r="AO237">
        <f t="shared" si="16"/>
        <v>244.125</v>
      </c>
      <c r="AP237" s="162" t="s">
        <v>429</v>
      </c>
      <c r="AQ237" s="162" t="s">
        <v>429</v>
      </c>
      <c r="AR237" s="162" t="s">
        <v>429</v>
      </c>
      <c r="AS237" s="162" t="s">
        <v>429</v>
      </c>
      <c r="AT237" s="162" t="s">
        <v>429</v>
      </c>
      <c r="AU237" s="162" t="s">
        <v>429</v>
      </c>
      <c r="AV237" s="162" t="s">
        <v>429</v>
      </c>
      <c r="AW237" t="str">
        <f t="shared" si="17"/>
        <v/>
      </c>
      <c r="AX237" s="162">
        <v>7392</v>
      </c>
      <c r="AY237" s="162" t="s">
        <v>1232</v>
      </c>
      <c r="AZ237" s="162">
        <v>1386</v>
      </c>
      <c r="BA237" s="162">
        <v>1848</v>
      </c>
      <c r="BB237" s="162">
        <v>14</v>
      </c>
      <c r="BC237" s="162">
        <v>528</v>
      </c>
      <c r="BD237" s="162">
        <v>48.25</v>
      </c>
      <c r="BE237" s="162">
        <v>40.25</v>
      </c>
      <c r="BF237" s="162">
        <v>48.5</v>
      </c>
      <c r="BG237">
        <f t="shared" si="18"/>
        <v>94190.03125</v>
      </c>
    </row>
    <row r="238" spans="1:59" ht="15.75" customHeight="1">
      <c r="A238" s="157">
        <v>442703</v>
      </c>
      <c r="B238" s="158" t="s">
        <v>1233</v>
      </c>
      <c r="C238" t="s">
        <v>1234</v>
      </c>
      <c r="D238" t="s">
        <v>459</v>
      </c>
      <c r="E238" t="s">
        <v>430</v>
      </c>
      <c r="F238" t="s">
        <v>460</v>
      </c>
      <c r="G238" t="s">
        <v>494</v>
      </c>
      <c r="H238" t="s">
        <v>433</v>
      </c>
      <c r="I238" t="s">
        <v>434</v>
      </c>
      <c r="J238" t="s">
        <v>435</v>
      </c>
      <c r="K238" t="s">
        <v>654</v>
      </c>
      <c r="L238" t="s">
        <v>429</v>
      </c>
      <c r="M238" s="159">
        <v>22.23</v>
      </c>
      <c r="N238" s="159">
        <v>28.99</v>
      </c>
      <c r="O238" s="159">
        <v>88.92</v>
      </c>
      <c r="P238" s="159">
        <v>115.96</v>
      </c>
      <c r="Q238" s="159">
        <v>22.23</v>
      </c>
      <c r="R238" s="159">
        <v>28.99</v>
      </c>
      <c r="S238" s="159">
        <v>88.92</v>
      </c>
      <c r="T238" s="159">
        <v>115.96</v>
      </c>
      <c r="U238" s="160">
        <f t="shared" si="19"/>
        <v>0</v>
      </c>
      <c r="V238" s="139" t="s">
        <v>437</v>
      </c>
      <c r="W238" s="161">
        <v>22.23</v>
      </c>
      <c r="X238" t="s">
        <v>1235</v>
      </c>
      <c r="Y238" t="s">
        <v>437</v>
      </c>
      <c r="Z238" t="s">
        <v>437</v>
      </c>
      <c r="AA238" s="162" t="s">
        <v>1236</v>
      </c>
      <c r="AB238" s="162">
        <v>3</v>
      </c>
      <c r="AC238" s="162">
        <v>3.68</v>
      </c>
      <c r="AD238" s="162">
        <v>4</v>
      </c>
      <c r="AE238" s="162">
        <v>8.75</v>
      </c>
      <c r="AF238" s="162">
        <v>15.5</v>
      </c>
      <c r="AG238">
        <f t="shared" si="15"/>
        <v>542.5</v>
      </c>
      <c r="AH238">
        <v>4</v>
      </c>
      <c r="AI238" s="162" t="s">
        <v>1237</v>
      </c>
      <c r="AJ238" s="162">
        <v>12</v>
      </c>
      <c r="AK238" s="162">
        <v>14.72</v>
      </c>
      <c r="AL238" s="162">
        <v>18</v>
      </c>
      <c r="AM238" s="162">
        <v>10</v>
      </c>
      <c r="AN238" s="162">
        <v>14</v>
      </c>
      <c r="AO238">
        <f t="shared" si="16"/>
        <v>2520</v>
      </c>
      <c r="AP238" s="162" t="s">
        <v>429</v>
      </c>
      <c r="AQ238" s="162" t="s">
        <v>429</v>
      </c>
      <c r="AR238" s="162" t="s">
        <v>429</v>
      </c>
      <c r="AS238" s="162" t="s">
        <v>429</v>
      </c>
      <c r="AT238" s="162" t="s">
        <v>429</v>
      </c>
      <c r="AU238" s="162" t="s">
        <v>429</v>
      </c>
      <c r="AV238" s="162" t="s">
        <v>429</v>
      </c>
      <c r="AW238" t="str">
        <f t="shared" si="17"/>
        <v/>
      </c>
      <c r="AX238" s="162">
        <v>120</v>
      </c>
      <c r="AY238" s="162" t="s">
        <v>1238</v>
      </c>
      <c r="AZ238" s="162">
        <v>360</v>
      </c>
      <c r="BA238" s="162">
        <v>441.6</v>
      </c>
      <c r="BB238" s="162">
        <v>3</v>
      </c>
      <c r="BC238" s="162">
        <v>40</v>
      </c>
      <c r="BD238" s="162">
        <v>48</v>
      </c>
      <c r="BE238" s="162">
        <v>40</v>
      </c>
      <c r="BF238" s="162">
        <v>47</v>
      </c>
      <c r="BG238">
        <f t="shared" si="18"/>
        <v>90240</v>
      </c>
    </row>
    <row r="239" spans="1:59" ht="15.75" customHeight="1">
      <c r="A239" s="157">
        <v>762088</v>
      </c>
      <c r="B239" s="158" t="s">
        <v>3057</v>
      </c>
      <c r="C239" t="s">
        <v>3058</v>
      </c>
      <c r="D239" t="s">
        <v>679</v>
      </c>
      <c r="E239" t="s">
        <v>430</v>
      </c>
      <c r="F239" t="s">
        <v>431</v>
      </c>
      <c r="G239" t="s">
        <v>494</v>
      </c>
      <c r="H239" t="s">
        <v>433</v>
      </c>
      <c r="I239" t="s">
        <v>434</v>
      </c>
      <c r="J239" t="s">
        <v>435</v>
      </c>
      <c r="K239" t="s">
        <v>55</v>
      </c>
      <c r="L239" t="s">
        <v>429</v>
      </c>
      <c r="M239" s="159">
        <v>62.3</v>
      </c>
      <c r="N239" s="159">
        <v>92.99</v>
      </c>
      <c r="O239" s="159" t="s">
        <v>429</v>
      </c>
      <c r="P239" s="159" t="s">
        <v>429</v>
      </c>
      <c r="Q239" s="159">
        <v>63.64</v>
      </c>
      <c r="R239" s="159">
        <v>94.99</v>
      </c>
      <c r="S239" s="159" t="s">
        <v>429</v>
      </c>
      <c r="T239" s="159" t="s">
        <v>429</v>
      </c>
      <c r="U239" s="160">
        <f t="shared" si="19"/>
        <v>2.1507688998817054E-2</v>
      </c>
      <c r="V239" s="139" t="s">
        <v>437</v>
      </c>
      <c r="W239" s="161">
        <v>63.64</v>
      </c>
      <c r="X239" t="s">
        <v>3059</v>
      </c>
      <c r="Y239" t="s">
        <v>437</v>
      </c>
      <c r="Z239" t="s">
        <v>437</v>
      </c>
      <c r="AA239" s="162" t="s">
        <v>3060</v>
      </c>
      <c r="AB239" s="162">
        <v>8.8000000000000007</v>
      </c>
      <c r="AC239" s="162">
        <v>9.68</v>
      </c>
      <c r="AD239" s="162">
        <v>5.25</v>
      </c>
      <c r="AE239" s="162">
        <v>10</v>
      </c>
      <c r="AF239" s="162">
        <v>19</v>
      </c>
      <c r="AG239">
        <f t="shared" ref="AG239:AG302" si="20">IFERROR(AD239*AE239*AF239,"")</f>
        <v>997.5</v>
      </c>
      <c r="AH239">
        <v>1</v>
      </c>
      <c r="AI239" s="162" t="s">
        <v>429</v>
      </c>
      <c r="AJ239" s="162" t="s">
        <v>429</v>
      </c>
      <c r="AK239" s="162" t="s">
        <v>429</v>
      </c>
      <c r="AL239" s="162" t="s">
        <v>429</v>
      </c>
      <c r="AM239" s="162" t="s">
        <v>429</v>
      </c>
      <c r="AN239" s="162" t="s">
        <v>429</v>
      </c>
      <c r="AO239" t="str">
        <f t="shared" ref="AO239:AO302" si="21">IFERROR(AL239*AM239*AN239,"")</f>
        <v/>
      </c>
      <c r="AP239" s="162" t="s">
        <v>429</v>
      </c>
      <c r="AQ239" s="162" t="s">
        <v>429</v>
      </c>
      <c r="AR239" s="162" t="s">
        <v>429</v>
      </c>
      <c r="AS239" s="162" t="s">
        <v>429</v>
      </c>
      <c r="AT239" s="162" t="s">
        <v>429</v>
      </c>
      <c r="AU239" s="162" t="s">
        <v>429</v>
      </c>
      <c r="AV239" s="162" t="s">
        <v>429</v>
      </c>
      <c r="AW239" t="str">
        <f t="shared" ref="AW239:AW302" si="22">IFERROR(AT239*AU239*AV239,"")</f>
        <v/>
      </c>
      <c r="AX239" s="162">
        <v>120</v>
      </c>
      <c r="AY239" s="162" t="s">
        <v>3061</v>
      </c>
      <c r="AZ239" s="162">
        <v>1056</v>
      </c>
      <c r="BA239" s="162">
        <v>1161.5999999999999</v>
      </c>
      <c r="BB239" s="162">
        <v>10</v>
      </c>
      <c r="BC239" s="162">
        <v>12</v>
      </c>
      <c r="BD239" s="162">
        <v>48</v>
      </c>
      <c r="BE239" s="162">
        <v>40</v>
      </c>
      <c r="BF239" s="162">
        <v>47</v>
      </c>
      <c r="BG239">
        <f t="shared" ref="BG239:BG302" si="23">IFERROR(BD239*BE239*BF239,"")</f>
        <v>90240</v>
      </c>
    </row>
    <row r="240" spans="1:59" ht="15.75" customHeight="1">
      <c r="A240" s="157">
        <v>762188</v>
      </c>
      <c r="B240" s="158" t="s">
        <v>3062</v>
      </c>
      <c r="C240" t="s">
        <v>3063</v>
      </c>
      <c r="D240" t="s">
        <v>679</v>
      </c>
      <c r="E240" t="s">
        <v>430</v>
      </c>
      <c r="F240" t="s">
        <v>431</v>
      </c>
      <c r="G240" t="s">
        <v>494</v>
      </c>
      <c r="H240" t="s">
        <v>433</v>
      </c>
      <c r="I240" t="s">
        <v>434</v>
      </c>
      <c r="J240" t="s">
        <v>435</v>
      </c>
      <c r="K240" t="s">
        <v>55</v>
      </c>
      <c r="L240" t="s">
        <v>429</v>
      </c>
      <c r="M240" s="159">
        <v>64.16</v>
      </c>
      <c r="N240" s="159">
        <v>92.99</v>
      </c>
      <c r="O240" s="159" t="s">
        <v>429</v>
      </c>
      <c r="P240" s="159" t="s">
        <v>429</v>
      </c>
      <c r="Q240" s="159">
        <v>65.540000000000006</v>
      </c>
      <c r="R240" s="159">
        <v>94.99</v>
      </c>
      <c r="S240" s="159" t="s">
        <v>429</v>
      </c>
      <c r="T240" s="159" t="s">
        <v>429</v>
      </c>
      <c r="U240" s="160">
        <f t="shared" si="19"/>
        <v>2.1507688998817054E-2</v>
      </c>
      <c r="V240" s="139" t="s">
        <v>437</v>
      </c>
      <c r="W240" s="161">
        <v>65.540000000000006</v>
      </c>
      <c r="X240" t="s">
        <v>3064</v>
      </c>
      <c r="Y240" t="s">
        <v>437</v>
      </c>
      <c r="Z240" t="s">
        <v>437</v>
      </c>
      <c r="AA240" s="162" t="s">
        <v>3065</v>
      </c>
      <c r="AB240" s="162">
        <v>8.8184799999999992</v>
      </c>
      <c r="AC240" s="162">
        <v>9.3601299999999998</v>
      </c>
      <c r="AD240" s="162">
        <v>5.5</v>
      </c>
      <c r="AE240" s="162">
        <v>12</v>
      </c>
      <c r="AF240" s="162">
        <v>18.5</v>
      </c>
      <c r="AG240">
        <f t="shared" si="20"/>
        <v>1221</v>
      </c>
      <c r="AH240">
        <v>1</v>
      </c>
      <c r="AI240" s="162" t="s">
        <v>429</v>
      </c>
      <c r="AJ240" s="162" t="s">
        <v>429</v>
      </c>
      <c r="AK240" s="162" t="s">
        <v>429</v>
      </c>
      <c r="AL240" s="162" t="s">
        <v>429</v>
      </c>
      <c r="AM240" s="162" t="s">
        <v>429</v>
      </c>
      <c r="AN240" s="162" t="s">
        <v>429</v>
      </c>
      <c r="AO240" t="str">
        <f t="shared" si="21"/>
        <v/>
      </c>
      <c r="AP240" s="162" t="s">
        <v>429</v>
      </c>
      <c r="AQ240" s="162" t="s">
        <v>429</v>
      </c>
      <c r="AR240" s="162" t="s">
        <v>429</v>
      </c>
      <c r="AS240" s="162" t="s">
        <v>429</v>
      </c>
      <c r="AT240" s="162" t="s">
        <v>429</v>
      </c>
      <c r="AU240" s="162" t="s">
        <v>429</v>
      </c>
      <c r="AV240" s="162" t="s">
        <v>429</v>
      </c>
      <c r="AW240" t="str">
        <f t="shared" si="22"/>
        <v/>
      </c>
      <c r="AX240" s="162">
        <v>120</v>
      </c>
      <c r="AY240" s="162" t="s">
        <v>3066</v>
      </c>
      <c r="AZ240" s="162">
        <v>1058.2175999999999</v>
      </c>
      <c r="BA240" s="162">
        <v>1123.2156</v>
      </c>
      <c r="BB240" s="162">
        <v>10</v>
      </c>
      <c r="BC240" s="162">
        <v>12</v>
      </c>
      <c r="BD240" s="162">
        <v>48</v>
      </c>
      <c r="BE240" s="162">
        <v>40</v>
      </c>
      <c r="BF240" s="162">
        <v>59.1</v>
      </c>
      <c r="BG240">
        <f t="shared" si="23"/>
        <v>113472</v>
      </c>
    </row>
    <row r="241" spans="1:59" ht="15.75" customHeight="1">
      <c r="A241" s="157">
        <v>44655</v>
      </c>
      <c r="B241" s="158" t="s">
        <v>1280</v>
      </c>
      <c r="C241" t="s">
        <v>1281</v>
      </c>
      <c r="D241" t="s">
        <v>8</v>
      </c>
      <c r="E241" t="s">
        <v>430</v>
      </c>
      <c r="F241" t="s">
        <v>431</v>
      </c>
      <c r="G241" t="s">
        <v>494</v>
      </c>
      <c r="H241" t="s">
        <v>592</v>
      </c>
      <c r="I241" t="s">
        <v>758</v>
      </c>
      <c r="J241" t="s">
        <v>512</v>
      </c>
      <c r="K241" t="s">
        <v>1150</v>
      </c>
      <c r="L241" t="s">
        <v>429</v>
      </c>
      <c r="M241" s="159">
        <v>1.83</v>
      </c>
      <c r="N241" s="159">
        <v>2.5900000000000003</v>
      </c>
      <c r="O241" s="159">
        <v>43.92</v>
      </c>
      <c r="P241" s="159">
        <v>62.160000000000011</v>
      </c>
      <c r="Q241" s="159">
        <v>1.9</v>
      </c>
      <c r="R241" s="159">
        <v>2.69</v>
      </c>
      <c r="S241" s="159">
        <v>45.599999999999994</v>
      </c>
      <c r="T241" s="159">
        <v>64.56</v>
      </c>
      <c r="U241" s="160">
        <f t="shared" si="19"/>
        <v>3.8610038610038533E-2</v>
      </c>
      <c r="V241" s="139" t="s">
        <v>759</v>
      </c>
      <c r="W241" s="161">
        <v>45.599999999999994</v>
      </c>
      <c r="X241" t="s">
        <v>1282</v>
      </c>
      <c r="Y241" t="s">
        <v>437</v>
      </c>
      <c r="Z241" t="s">
        <v>759</v>
      </c>
      <c r="AA241" s="162" t="s">
        <v>1283</v>
      </c>
      <c r="AB241" s="162">
        <v>0.1875</v>
      </c>
      <c r="AC241" s="162">
        <v>0.25</v>
      </c>
      <c r="AD241" s="162">
        <v>2.5</v>
      </c>
      <c r="AE241" s="162">
        <v>2.5</v>
      </c>
      <c r="AF241" s="162">
        <v>1.5</v>
      </c>
      <c r="AG241">
        <f t="shared" si="20"/>
        <v>9.375</v>
      </c>
      <c r="AH241">
        <v>24</v>
      </c>
      <c r="AI241" s="162" t="s">
        <v>1284</v>
      </c>
      <c r="AJ241" s="162">
        <v>4.5</v>
      </c>
      <c r="AK241" s="162">
        <v>6</v>
      </c>
      <c r="AL241" s="162">
        <v>10.5</v>
      </c>
      <c r="AM241" s="162">
        <v>7.75</v>
      </c>
      <c r="AN241" s="162">
        <v>3</v>
      </c>
      <c r="AO241">
        <f t="shared" si="21"/>
        <v>244.125</v>
      </c>
      <c r="AP241" s="162" t="s">
        <v>429</v>
      </c>
      <c r="AQ241" s="162" t="s">
        <v>429</v>
      </c>
      <c r="AR241" s="162" t="s">
        <v>429</v>
      </c>
      <c r="AS241" s="162" t="s">
        <v>429</v>
      </c>
      <c r="AT241" s="162" t="s">
        <v>429</v>
      </c>
      <c r="AU241" s="162" t="s">
        <v>429</v>
      </c>
      <c r="AV241" s="162" t="s">
        <v>429</v>
      </c>
      <c r="AW241" t="str">
        <f t="shared" si="22"/>
        <v/>
      </c>
      <c r="AX241" s="162">
        <v>7392</v>
      </c>
      <c r="AY241" s="162" t="s">
        <v>1285</v>
      </c>
      <c r="AZ241" s="162">
        <v>1386</v>
      </c>
      <c r="BA241" s="162">
        <v>1848</v>
      </c>
      <c r="BB241" s="162">
        <v>14</v>
      </c>
      <c r="BC241" s="162">
        <v>528</v>
      </c>
      <c r="BD241" s="162">
        <v>48.25</v>
      </c>
      <c r="BE241" s="162">
        <v>40.25</v>
      </c>
      <c r="BF241" s="162">
        <v>48.5</v>
      </c>
      <c r="BG241">
        <f t="shared" si="23"/>
        <v>94190.03125</v>
      </c>
    </row>
    <row r="242" spans="1:59" ht="15.75" customHeight="1">
      <c r="A242" s="157">
        <v>44675</v>
      </c>
      <c r="B242" s="158" t="s">
        <v>1286</v>
      </c>
      <c r="C242" t="s">
        <v>1287</v>
      </c>
      <c r="D242" t="s">
        <v>8</v>
      </c>
      <c r="E242" t="s">
        <v>430</v>
      </c>
      <c r="F242" t="s">
        <v>431</v>
      </c>
      <c r="G242" t="s">
        <v>494</v>
      </c>
      <c r="H242" t="s">
        <v>592</v>
      </c>
      <c r="I242" t="s">
        <v>758</v>
      </c>
      <c r="J242" t="s">
        <v>512</v>
      </c>
      <c r="K242" t="s">
        <v>1150</v>
      </c>
      <c r="L242" t="s">
        <v>429</v>
      </c>
      <c r="M242" s="159">
        <v>1.83</v>
      </c>
      <c r="N242" s="159">
        <v>2.5900000000000003</v>
      </c>
      <c r="O242" s="159">
        <v>43.92</v>
      </c>
      <c r="P242" s="159">
        <v>62.160000000000011</v>
      </c>
      <c r="Q242" s="159">
        <v>1.9</v>
      </c>
      <c r="R242" s="159">
        <v>2.69</v>
      </c>
      <c r="S242" s="159">
        <v>45.599999999999994</v>
      </c>
      <c r="T242" s="159">
        <v>64.56</v>
      </c>
      <c r="U242" s="160">
        <f t="shared" si="19"/>
        <v>3.8610038610038533E-2</v>
      </c>
      <c r="V242" s="139" t="s">
        <v>759</v>
      </c>
      <c r="W242" s="161">
        <v>45.599999999999994</v>
      </c>
      <c r="X242" t="s">
        <v>1288</v>
      </c>
      <c r="Y242" t="s">
        <v>437</v>
      </c>
      <c r="Z242" t="s">
        <v>759</v>
      </c>
      <c r="AA242" s="162" t="s">
        <v>1289</v>
      </c>
      <c r="AB242" s="162">
        <v>0.1875</v>
      </c>
      <c r="AC242" s="162">
        <v>0.25</v>
      </c>
      <c r="AD242" s="162">
        <v>2.5</v>
      </c>
      <c r="AE242" s="162">
        <v>2.5</v>
      </c>
      <c r="AF242" s="162">
        <v>1.5</v>
      </c>
      <c r="AG242">
        <f t="shared" si="20"/>
        <v>9.375</v>
      </c>
      <c r="AH242">
        <v>24</v>
      </c>
      <c r="AI242" s="162" t="s">
        <v>1290</v>
      </c>
      <c r="AJ242" s="162">
        <v>4.5</v>
      </c>
      <c r="AK242" s="162">
        <v>6</v>
      </c>
      <c r="AL242" s="162">
        <v>10.5</v>
      </c>
      <c r="AM242" s="162">
        <v>7.75</v>
      </c>
      <c r="AN242" s="162">
        <v>3</v>
      </c>
      <c r="AO242">
        <f t="shared" si="21"/>
        <v>244.125</v>
      </c>
      <c r="AP242" s="162" t="s">
        <v>429</v>
      </c>
      <c r="AQ242" s="162" t="s">
        <v>429</v>
      </c>
      <c r="AR242" s="162" t="s">
        <v>429</v>
      </c>
      <c r="AS242" s="162" t="s">
        <v>429</v>
      </c>
      <c r="AT242" s="162" t="s">
        <v>429</v>
      </c>
      <c r="AU242" s="162" t="s">
        <v>429</v>
      </c>
      <c r="AV242" s="162" t="s">
        <v>429</v>
      </c>
      <c r="AW242" t="str">
        <f t="shared" si="22"/>
        <v/>
      </c>
      <c r="AX242" s="162">
        <v>7392</v>
      </c>
      <c r="AY242" s="162" t="s">
        <v>1291</v>
      </c>
      <c r="AZ242" s="162">
        <v>1386</v>
      </c>
      <c r="BA242" s="162">
        <v>1848</v>
      </c>
      <c r="BB242" s="162">
        <v>14</v>
      </c>
      <c r="BC242" s="162">
        <v>528</v>
      </c>
      <c r="BD242" s="162">
        <v>48.25</v>
      </c>
      <c r="BE242" s="162">
        <v>40.25</v>
      </c>
      <c r="BF242" s="162">
        <v>48.5</v>
      </c>
      <c r="BG242">
        <f t="shared" si="23"/>
        <v>94190.03125</v>
      </c>
    </row>
    <row r="243" spans="1:59" ht="15.75" customHeight="1">
      <c r="A243" s="157">
        <v>443314</v>
      </c>
      <c r="B243" s="158" t="s">
        <v>1263</v>
      </c>
      <c r="C243" t="s">
        <v>1264</v>
      </c>
      <c r="D243" t="s">
        <v>537</v>
      </c>
      <c r="E243" t="s">
        <v>430</v>
      </c>
      <c r="F243" t="s">
        <v>460</v>
      </c>
      <c r="G243" t="s">
        <v>494</v>
      </c>
      <c r="H243" t="s">
        <v>433</v>
      </c>
      <c r="I243" t="s">
        <v>434</v>
      </c>
      <c r="J243" t="s">
        <v>435</v>
      </c>
      <c r="K243" t="s">
        <v>654</v>
      </c>
      <c r="L243" t="s">
        <v>429</v>
      </c>
      <c r="M243" s="159">
        <v>66.55</v>
      </c>
      <c r="N243" s="159">
        <v>79.989999999999995</v>
      </c>
      <c r="O243" s="159" t="s">
        <v>429</v>
      </c>
      <c r="P243" s="159" t="s">
        <v>429</v>
      </c>
      <c r="Q243" s="159">
        <v>66.55</v>
      </c>
      <c r="R243" s="159">
        <v>79.989999999999995</v>
      </c>
      <c r="S243" s="159" t="s">
        <v>429</v>
      </c>
      <c r="T243" s="159" t="s">
        <v>429</v>
      </c>
      <c r="U243" s="160">
        <f t="shared" si="19"/>
        <v>0</v>
      </c>
      <c r="V243" s="139" t="s">
        <v>437</v>
      </c>
      <c r="W243" s="161">
        <v>66.55</v>
      </c>
      <c r="X243" t="s">
        <v>1265</v>
      </c>
      <c r="Y243" t="s">
        <v>437</v>
      </c>
      <c r="Z243" t="s">
        <v>437</v>
      </c>
      <c r="AA243" s="162" t="s">
        <v>1266</v>
      </c>
      <c r="AB243" s="162">
        <v>14</v>
      </c>
      <c r="AC243" s="162">
        <v>15.15</v>
      </c>
      <c r="AD243" s="162">
        <v>3.5</v>
      </c>
      <c r="AE243" s="162">
        <v>14</v>
      </c>
      <c r="AF243" s="162">
        <v>23.5</v>
      </c>
      <c r="AG243">
        <f t="shared" si="20"/>
        <v>1151.5</v>
      </c>
      <c r="AH243">
        <v>1</v>
      </c>
      <c r="AI243" s="162" t="s">
        <v>429</v>
      </c>
      <c r="AJ243" s="162" t="s">
        <v>429</v>
      </c>
      <c r="AK243" s="162" t="s">
        <v>429</v>
      </c>
      <c r="AL243" s="162" t="s">
        <v>429</v>
      </c>
      <c r="AM243" s="162" t="s">
        <v>429</v>
      </c>
      <c r="AN243" s="162" t="s">
        <v>429</v>
      </c>
      <c r="AO243" t="str">
        <f t="shared" si="21"/>
        <v/>
      </c>
      <c r="AP243" s="162" t="s">
        <v>429</v>
      </c>
      <c r="AQ243" s="162" t="s">
        <v>429</v>
      </c>
      <c r="AR243" s="162" t="s">
        <v>429</v>
      </c>
      <c r="AS243" s="162" t="s">
        <v>429</v>
      </c>
      <c r="AT243" s="162" t="s">
        <v>429</v>
      </c>
      <c r="AU243" s="162" t="s">
        <v>429</v>
      </c>
      <c r="AV243" s="162" t="s">
        <v>429</v>
      </c>
      <c r="AW243" t="str">
        <f t="shared" si="22"/>
        <v/>
      </c>
      <c r="AX243" s="162">
        <v>70</v>
      </c>
      <c r="AY243" s="162" t="s">
        <v>1267</v>
      </c>
      <c r="AZ243" s="162">
        <v>980</v>
      </c>
      <c r="BA243" s="162">
        <v>1060.5</v>
      </c>
      <c r="BB243" s="162">
        <v>10</v>
      </c>
      <c r="BC243" s="162">
        <v>7</v>
      </c>
      <c r="BD243" s="162">
        <v>48</v>
      </c>
      <c r="BE243" s="162">
        <v>40</v>
      </c>
      <c r="BF243" s="162">
        <v>40</v>
      </c>
      <c r="BG243">
        <f t="shared" si="23"/>
        <v>76800</v>
      </c>
    </row>
    <row r="244" spans="1:59" ht="15.75" customHeight="1">
      <c r="A244" s="157">
        <v>444203</v>
      </c>
      <c r="B244" s="158" t="s">
        <v>1268</v>
      </c>
      <c r="C244" t="s">
        <v>1269</v>
      </c>
      <c r="D244" t="s">
        <v>459</v>
      </c>
      <c r="E244" t="s">
        <v>430</v>
      </c>
      <c r="F244" t="s">
        <v>460</v>
      </c>
      <c r="G244" t="s">
        <v>494</v>
      </c>
      <c r="H244" t="s">
        <v>433</v>
      </c>
      <c r="I244" t="s">
        <v>434</v>
      </c>
      <c r="J244" t="s">
        <v>435</v>
      </c>
      <c r="K244" t="s">
        <v>654</v>
      </c>
      <c r="L244" t="s">
        <v>429</v>
      </c>
      <c r="M244" s="159">
        <v>22.23</v>
      </c>
      <c r="N244" s="159">
        <v>28.99</v>
      </c>
      <c r="O244" s="159">
        <v>88.92</v>
      </c>
      <c r="P244" s="159">
        <v>115.96</v>
      </c>
      <c r="Q244" s="159">
        <v>22.23</v>
      </c>
      <c r="R244" s="159">
        <v>28.99</v>
      </c>
      <c r="S244" s="159">
        <v>88.92</v>
      </c>
      <c r="T244" s="159">
        <v>115.96</v>
      </c>
      <c r="U244" s="160">
        <f t="shared" si="19"/>
        <v>0</v>
      </c>
      <c r="V244" s="139" t="s">
        <v>437</v>
      </c>
      <c r="W244" s="161">
        <v>22.23</v>
      </c>
      <c r="X244" t="s">
        <v>1270</v>
      </c>
      <c r="Y244" t="s">
        <v>437</v>
      </c>
      <c r="Z244" t="s">
        <v>437</v>
      </c>
      <c r="AA244" s="162" t="s">
        <v>1271</v>
      </c>
      <c r="AB244" s="162">
        <v>3</v>
      </c>
      <c r="AC244" s="162">
        <v>3.66</v>
      </c>
      <c r="AD244" s="162">
        <v>4</v>
      </c>
      <c r="AE244" s="162">
        <v>7.5</v>
      </c>
      <c r="AF244" s="162">
        <v>12</v>
      </c>
      <c r="AG244">
        <f t="shared" si="20"/>
        <v>360</v>
      </c>
      <c r="AH244">
        <v>4</v>
      </c>
      <c r="AI244" s="162" t="s">
        <v>1272</v>
      </c>
      <c r="AJ244" s="162">
        <v>12</v>
      </c>
      <c r="AK244" s="162">
        <v>14.64</v>
      </c>
      <c r="AL244" s="162">
        <v>9.75</v>
      </c>
      <c r="AM244" s="162">
        <v>16</v>
      </c>
      <c r="AN244" s="162">
        <v>11.25</v>
      </c>
      <c r="AO244">
        <f t="shared" si="21"/>
        <v>1755</v>
      </c>
      <c r="AP244" s="162" t="s">
        <v>429</v>
      </c>
      <c r="AQ244" s="162" t="s">
        <v>429</v>
      </c>
      <c r="AR244" s="162" t="s">
        <v>429</v>
      </c>
      <c r="AS244" s="162" t="s">
        <v>429</v>
      </c>
      <c r="AT244" s="162" t="s">
        <v>429</v>
      </c>
      <c r="AU244" s="162" t="s">
        <v>429</v>
      </c>
      <c r="AV244" s="162" t="s">
        <v>429</v>
      </c>
      <c r="AW244" t="str">
        <f t="shared" si="22"/>
        <v/>
      </c>
      <c r="AX244" s="162">
        <v>192</v>
      </c>
      <c r="AY244" s="162" t="s">
        <v>1273</v>
      </c>
      <c r="AZ244" s="162">
        <v>576</v>
      </c>
      <c r="BA244" s="162">
        <v>702.72</v>
      </c>
      <c r="BB244" s="162">
        <v>4</v>
      </c>
      <c r="BC244" s="162">
        <v>48</v>
      </c>
      <c r="BD244" s="162">
        <v>48</v>
      </c>
      <c r="BE244" s="162">
        <v>40</v>
      </c>
      <c r="BF244" s="162">
        <v>49</v>
      </c>
      <c r="BG244">
        <f t="shared" si="23"/>
        <v>94080</v>
      </c>
    </row>
    <row r="245" spans="1:59" ht="15.75" customHeight="1">
      <c r="A245" s="157">
        <v>444207</v>
      </c>
      <c r="B245" s="158" t="s">
        <v>1274</v>
      </c>
      <c r="C245" t="s">
        <v>1275</v>
      </c>
      <c r="D245" t="s">
        <v>568</v>
      </c>
      <c r="E245" t="s">
        <v>430</v>
      </c>
      <c r="F245" t="s">
        <v>460</v>
      </c>
      <c r="G245" t="s">
        <v>494</v>
      </c>
      <c r="H245" t="s">
        <v>433</v>
      </c>
      <c r="I245" t="s">
        <v>434</v>
      </c>
      <c r="J245" t="s">
        <v>435</v>
      </c>
      <c r="K245" t="s">
        <v>654</v>
      </c>
      <c r="L245" t="s">
        <v>429</v>
      </c>
      <c r="M245" s="159">
        <v>33.520000000000003</v>
      </c>
      <c r="N245" s="159">
        <v>42.99</v>
      </c>
      <c r="O245" s="159">
        <v>134.08000000000001</v>
      </c>
      <c r="P245" s="159">
        <v>171.96</v>
      </c>
      <c r="Q245" s="159">
        <v>33.520000000000003</v>
      </c>
      <c r="R245" s="159">
        <v>42.99</v>
      </c>
      <c r="S245" s="159">
        <v>134.08000000000001</v>
      </c>
      <c r="T245" s="159">
        <v>171.96</v>
      </c>
      <c r="U245" s="160">
        <f t="shared" si="19"/>
        <v>0</v>
      </c>
      <c r="V245" s="139" t="s">
        <v>437</v>
      </c>
      <c r="W245" s="161">
        <v>33.520000000000003</v>
      </c>
      <c r="X245" t="s">
        <v>1276</v>
      </c>
      <c r="Y245" t="s">
        <v>437</v>
      </c>
      <c r="Z245" t="s">
        <v>437</v>
      </c>
      <c r="AA245" s="162" t="s">
        <v>1277</v>
      </c>
      <c r="AB245" s="162">
        <v>6</v>
      </c>
      <c r="AC245" s="162">
        <v>7.36</v>
      </c>
      <c r="AD245" s="162">
        <v>5.5</v>
      </c>
      <c r="AE245" s="162">
        <v>10</v>
      </c>
      <c r="AF245" s="162">
        <v>16</v>
      </c>
      <c r="AG245">
        <f t="shared" si="20"/>
        <v>880</v>
      </c>
      <c r="AH245">
        <v>4</v>
      </c>
      <c r="AI245" s="162" t="s">
        <v>1278</v>
      </c>
      <c r="AJ245" s="162">
        <v>24</v>
      </c>
      <c r="AK245" s="162">
        <v>29.44</v>
      </c>
      <c r="AL245" s="162">
        <v>20</v>
      </c>
      <c r="AM245" s="162">
        <v>12</v>
      </c>
      <c r="AN245" s="162">
        <v>14.5</v>
      </c>
      <c r="AO245">
        <f t="shared" si="21"/>
        <v>3480</v>
      </c>
      <c r="AP245" s="162" t="s">
        <v>429</v>
      </c>
      <c r="AQ245" s="162" t="s">
        <v>429</v>
      </c>
      <c r="AR245" s="162" t="s">
        <v>429</v>
      </c>
      <c r="AS245" s="162" t="s">
        <v>429</v>
      </c>
      <c r="AT245" s="162" t="s">
        <v>429</v>
      </c>
      <c r="AU245" s="162" t="s">
        <v>429</v>
      </c>
      <c r="AV245" s="162" t="s">
        <v>429</v>
      </c>
      <c r="AW245" t="str">
        <f t="shared" si="22"/>
        <v/>
      </c>
      <c r="AX245" s="162">
        <v>96</v>
      </c>
      <c r="AY245" s="162" t="s">
        <v>1279</v>
      </c>
      <c r="AZ245" s="162">
        <v>576</v>
      </c>
      <c r="BA245" s="162">
        <v>706.56</v>
      </c>
      <c r="BB245" s="162">
        <v>3</v>
      </c>
      <c r="BC245" s="162">
        <v>32</v>
      </c>
      <c r="BD245" s="162">
        <v>48</v>
      </c>
      <c r="BE245" s="162">
        <v>40</v>
      </c>
      <c r="BF245" s="162">
        <v>47</v>
      </c>
      <c r="BG245">
        <f t="shared" si="23"/>
        <v>90240</v>
      </c>
    </row>
    <row r="246" spans="1:59" ht="15.75" customHeight="1">
      <c r="A246" s="157">
        <v>44821</v>
      </c>
      <c r="B246" s="158" t="s">
        <v>1317</v>
      </c>
      <c r="C246" t="s">
        <v>1318</v>
      </c>
      <c r="D246" t="s">
        <v>363</v>
      </c>
      <c r="E246" t="s">
        <v>430</v>
      </c>
      <c r="F246" t="s">
        <v>431</v>
      </c>
      <c r="G246" t="s">
        <v>494</v>
      </c>
      <c r="H246" t="s">
        <v>592</v>
      </c>
      <c r="I246" t="s">
        <v>758</v>
      </c>
      <c r="J246" t="s">
        <v>512</v>
      </c>
      <c r="K246" t="s">
        <v>1150</v>
      </c>
      <c r="L246" t="s">
        <v>429</v>
      </c>
      <c r="M246" s="159">
        <v>2.2599999999999998</v>
      </c>
      <c r="N246" s="159">
        <v>3.1900000000000004</v>
      </c>
      <c r="O246" s="159">
        <v>54.239999999999995</v>
      </c>
      <c r="P246" s="159">
        <v>76.56</v>
      </c>
      <c r="Q246" s="159">
        <v>2.2599999999999998</v>
      </c>
      <c r="R246" s="159">
        <v>3.1900000000000004</v>
      </c>
      <c r="S246" s="159">
        <v>54.239999999999995</v>
      </c>
      <c r="T246" s="159">
        <v>76.56</v>
      </c>
      <c r="U246" s="160">
        <f t="shared" si="19"/>
        <v>0</v>
      </c>
      <c r="V246" s="139" t="s">
        <v>759</v>
      </c>
      <c r="W246" s="161">
        <v>54.239999999999995</v>
      </c>
      <c r="X246" t="s">
        <v>1319</v>
      </c>
      <c r="Y246" t="s">
        <v>437</v>
      </c>
      <c r="Z246" t="s">
        <v>759</v>
      </c>
      <c r="AA246" s="162" t="s">
        <v>1320</v>
      </c>
      <c r="AB246" s="162">
        <v>0.31967000000000001</v>
      </c>
      <c r="AC246" s="162">
        <v>0.38815</v>
      </c>
      <c r="AD246" s="162">
        <v>2.879</v>
      </c>
      <c r="AE246" s="162">
        <v>2.879</v>
      </c>
      <c r="AF246" s="162">
        <v>1.75</v>
      </c>
      <c r="AG246">
        <f t="shared" si="20"/>
        <v>14.505121750000001</v>
      </c>
      <c r="AH246">
        <v>24</v>
      </c>
      <c r="AI246" s="162" t="s">
        <v>1321</v>
      </c>
      <c r="AJ246" s="162">
        <v>7.6720800000000002</v>
      </c>
      <c r="AK246" s="162">
        <v>9.3155999999999999</v>
      </c>
      <c r="AL246" s="162">
        <v>12</v>
      </c>
      <c r="AM246" s="162">
        <v>9.3780000000000001</v>
      </c>
      <c r="AN246" s="162">
        <v>4.0999999999999996</v>
      </c>
      <c r="AO246">
        <f t="shared" si="21"/>
        <v>461.39759999999995</v>
      </c>
      <c r="AP246" s="162" t="s">
        <v>429</v>
      </c>
      <c r="AQ246" s="162" t="s">
        <v>429</v>
      </c>
      <c r="AR246" s="162" t="s">
        <v>429</v>
      </c>
      <c r="AS246" s="162" t="s">
        <v>429</v>
      </c>
      <c r="AT246" s="162" t="s">
        <v>429</v>
      </c>
      <c r="AU246" s="162" t="s">
        <v>429</v>
      </c>
      <c r="AV246" s="162" t="s">
        <v>429</v>
      </c>
      <c r="AW246" t="str">
        <f t="shared" si="22"/>
        <v/>
      </c>
      <c r="AX246" s="162">
        <v>4488</v>
      </c>
      <c r="AY246" s="162" t="s">
        <v>1322</v>
      </c>
      <c r="AZ246" s="162">
        <v>1434.67896</v>
      </c>
      <c r="BA246" s="162">
        <v>1742.0172</v>
      </c>
      <c r="BB246" s="162">
        <v>11</v>
      </c>
      <c r="BC246" s="162">
        <v>408</v>
      </c>
      <c r="BD246" s="162">
        <v>48</v>
      </c>
      <c r="BE246" s="162">
        <v>40</v>
      </c>
      <c r="BF246" s="162">
        <v>49.14</v>
      </c>
      <c r="BG246">
        <f t="shared" si="23"/>
        <v>94348.800000000003</v>
      </c>
    </row>
    <row r="247" spans="1:59" ht="15.75" customHeight="1">
      <c r="A247" s="157">
        <v>582602</v>
      </c>
      <c r="B247" s="158" t="s">
        <v>2579</v>
      </c>
      <c r="C247" t="s">
        <v>2580</v>
      </c>
      <c r="D247" t="s">
        <v>214</v>
      </c>
      <c r="E247" t="s">
        <v>430</v>
      </c>
      <c r="F247" t="s">
        <v>431</v>
      </c>
      <c r="G247" t="s">
        <v>494</v>
      </c>
      <c r="H247" t="s">
        <v>433</v>
      </c>
      <c r="I247" t="s">
        <v>434</v>
      </c>
      <c r="J247" t="s">
        <v>512</v>
      </c>
      <c r="K247" t="s">
        <v>1150</v>
      </c>
      <c r="L247" t="s">
        <v>429</v>
      </c>
      <c r="M247" s="159">
        <v>6.06</v>
      </c>
      <c r="N247" s="159">
        <v>8.7899999999999991</v>
      </c>
      <c r="O247" s="159">
        <v>84.839999999999989</v>
      </c>
      <c r="P247" s="159">
        <v>123.05999999999999</v>
      </c>
      <c r="Q247" s="159">
        <v>6.06</v>
      </c>
      <c r="R247" s="159">
        <v>8.7899999999999991</v>
      </c>
      <c r="S247" s="159">
        <v>84.839999999999989</v>
      </c>
      <c r="T247" s="159">
        <v>123.05999999999999</v>
      </c>
      <c r="U247" s="160">
        <f t="shared" si="19"/>
        <v>0</v>
      </c>
      <c r="V247" s="139" t="s">
        <v>437</v>
      </c>
      <c r="W247" s="161">
        <v>6.06</v>
      </c>
      <c r="X247" t="s">
        <v>2581</v>
      </c>
      <c r="Y247" t="s">
        <v>437</v>
      </c>
      <c r="Z247" t="s">
        <v>437</v>
      </c>
      <c r="AA247" s="162" t="s">
        <v>2582</v>
      </c>
      <c r="AB247" s="162">
        <v>0.75</v>
      </c>
      <c r="AC247" s="162">
        <v>0.98</v>
      </c>
      <c r="AD247" s="162">
        <v>3.15</v>
      </c>
      <c r="AE247" s="162">
        <v>5.5</v>
      </c>
      <c r="AF247" s="162">
        <v>9.25</v>
      </c>
      <c r="AG247">
        <f t="shared" si="20"/>
        <v>160.25624999999999</v>
      </c>
      <c r="AH247">
        <v>14</v>
      </c>
      <c r="AI247" s="162" t="s">
        <v>2583</v>
      </c>
      <c r="AJ247" s="162">
        <v>10.5</v>
      </c>
      <c r="AK247" s="162">
        <v>13.72</v>
      </c>
      <c r="AL247" s="162">
        <v>16</v>
      </c>
      <c r="AM247" s="162">
        <v>10</v>
      </c>
      <c r="AN247" s="162">
        <v>11</v>
      </c>
      <c r="AO247">
        <f t="shared" si="21"/>
        <v>1760</v>
      </c>
      <c r="AP247" s="162" t="s">
        <v>429</v>
      </c>
      <c r="AQ247" s="162" t="s">
        <v>429</v>
      </c>
      <c r="AR247" s="162" t="s">
        <v>429</v>
      </c>
      <c r="AS247" s="162" t="s">
        <v>429</v>
      </c>
      <c r="AT247" s="162" t="s">
        <v>429</v>
      </c>
      <c r="AU247" s="162" t="s">
        <v>429</v>
      </c>
      <c r="AV247" s="162" t="s">
        <v>429</v>
      </c>
      <c r="AW247" t="str">
        <f t="shared" si="22"/>
        <v/>
      </c>
      <c r="AX247" s="162">
        <v>672</v>
      </c>
      <c r="AY247" s="162" t="s">
        <v>2584</v>
      </c>
      <c r="AZ247" s="162">
        <v>504</v>
      </c>
      <c r="BA247" s="162">
        <v>658.56</v>
      </c>
      <c r="BB247" s="162">
        <v>4</v>
      </c>
      <c r="BC247" s="162">
        <v>168</v>
      </c>
      <c r="BD247" s="162">
        <v>48</v>
      </c>
      <c r="BE247" s="162">
        <v>40</v>
      </c>
      <c r="BF247" s="162">
        <v>49</v>
      </c>
      <c r="BG247">
        <f t="shared" si="23"/>
        <v>94080</v>
      </c>
    </row>
    <row r="248" spans="1:59" ht="15.75" customHeight="1">
      <c r="A248" s="157">
        <v>582633</v>
      </c>
      <c r="B248" s="158" t="s">
        <v>2585</v>
      </c>
      <c r="C248" t="s">
        <v>2586</v>
      </c>
      <c r="D248" t="s">
        <v>459</v>
      </c>
      <c r="E248" t="s">
        <v>430</v>
      </c>
      <c r="F248" t="s">
        <v>431</v>
      </c>
      <c r="G248" t="s">
        <v>494</v>
      </c>
      <c r="H248" t="s">
        <v>433</v>
      </c>
      <c r="I248" t="s">
        <v>434</v>
      </c>
      <c r="J248" t="s">
        <v>512</v>
      </c>
      <c r="K248" t="s">
        <v>1150</v>
      </c>
      <c r="L248" t="s">
        <v>429</v>
      </c>
      <c r="M248" s="159">
        <v>21.43</v>
      </c>
      <c r="N248" s="159">
        <v>31.99</v>
      </c>
      <c r="O248" s="159">
        <v>85.72</v>
      </c>
      <c r="P248" s="159">
        <v>127.96</v>
      </c>
      <c r="Q248" s="159">
        <v>21.43</v>
      </c>
      <c r="R248" s="159">
        <v>31.99</v>
      </c>
      <c r="S248" s="159">
        <v>85.72</v>
      </c>
      <c r="T248" s="159">
        <v>127.96</v>
      </c>
      <c r="U248" s="160">
        <f t="shared" si="19"/>
        <v>0</v>
      </c>
      <c r="V248" s="139" t="s">
        <v>437</v>
      </c>
      <c r="W248" s="161">
        <v>21.43</v>
      </c>
      <c r="X248" t="s">
        <v>2587</v>
      </c>
      <c r="Y248" t="s">
        <v>437</v>
      </c>
      <c r="Z248" t="s">
        <v>437</v>
      </c>
      <c r="AA248" s="162" t="s">
        <v>2588</v>
      </c>
      <c r="AB248" s="162">
        <v>3</v>
      </c>
      <c r="AC248" s="162">
        <v>3.72</v>
      </c>
      <c r="AD248" s="162">
        <v>4</v>
      </c>
      <c r="AE248" s="162">
        <v>7.5</v>
      </c>
      <c r="AF248" s="162">
        <v>12</v>
      </c>
      <c r="AG248">
        <f t="shared" si="20"/>
        <v>360</v>
      </c>
      <c r="AH248">
        <v>4</v>
      </c>
      <c r="AI248" s="162" t="s">
        <v>2589</v>
      </c>
      <c r="AJ248" s="162">
        <v>12</v>
      </c>
      <c r="AK248" s="162">
        <v>14.88</v>
      </c>
      <c r="AL248" s="162">
        <v>9.75</v>
      </c>
      <c r="AM248" s="162">
        <v>16</v>
      </c>
      <c r="AN248" s="162">
        <v>11.25</v>
      </c>
      <c r="AO248">
        <f t="shared" si="21"/>
        <v>1755</v>
      </c>
      <c r="AP248" s="162" t="s">
        <v>429</v>
      </c>
      <c r="AQ248" s="162" t="s">
        <v>429</v>
      </c>
      <c r="AR248" s="162" t="s">
        <v>429</v>
      </c>
      <c r="AS248" s="162" t="s">
        <v>429</v>
      </c>
      <c r="AT248" s="162" t="s">
        <v>429</v>
      </c>
      <c r="AU248" s="162" t="s">
        <v>429</v>
      </c>
      <c r="AV248" s="162" t="s">
        <v>429</v>
      </c>
      <c r="AW248" t="str">
        <f t="shared" si="22"/>
        <v/>
      </c>
      <c r="AX248" s="162">
        <v>192</v>
      </c>
      <c r="AY248" s="162" t="s">
        <v>2590</v>
      </c>
      <c r="AZ248" s="162">
        <v>576</v>
      </c>
      <c r="BA248" s="162">
        <v>714.24</v>
      </c>
      <c r="BB248" s="162">
        <v>4</v>
      </c>
      <c r="BC248" s="162">
        <v>48</v>
      </c>
      <c r="BD248" s="162">
        <v>48</v>
      </c>
      <c r="BE248" s="162">
        <v>40</v>
      </c>
      <c r="BF248" s="162">
        <v>49</v>
      </c>
      <c r="BG248">
        <f t="shared" si="23"/>
        <v>94080</v>
      </c>
    </row>
    <row r="249" spans="1:59" ht="15.75" customHeight="1">
      <c r="A249" s="157">
        <v>582666</v>
      </c>
      <c r="B249" s="158" t="s">
        <v>2591</v>
      </c>
      <c r="C249" t="s">
        <v>2592</v>
      </c>
      <c r="D249" t="s">
        <v>628</v>
      </c>
      <c r="E249" t="s">
        <v>430</v>
      </c>
      <c r="F249" t="s">
        <v>431</v>
      </c>
      <c r="G249" t="s">
        <v>494</v>
      </c>
      <c r="H249" t="s">
        <v>433</v>
      </c>
      <c r="I249" t="s">
        <v>434</v>
      </c>
      <c r="J249" t="s">
        <v>512</v>
      </c>
      <c r="K249" t="s">
        <v>1150</v>
      </c>
      <c r="L249" t="s">
        <v>429</v>
      </c>
      <c r="M249" s="159">
        <v>37.94</v>
      </c>
      <c r="N249" s="159">
        <v>54.99</v>
      </c>
      <c r="O249" s="159">
        <v>151.76</v>
      </c>
      <c r="P249" s="159">
        <v>219.96</v>
      </c>
      <c r="Q249" s="159">
        <v>40.700000000000003</v>
      </c>
      <c r="R249" s="159">
        <v>58.99</v>
      </c>
      <c r="S249" s="159">
        <v>162.80000000000001</v>
      </c>
      <c r="T249" s="159">
        <v>235.96</v>
      </c>
      <c r="U249" s="160">
        <f t="shared" si="19"/>
        <v>7.2740498272413134E-2</v>
      </c>
      <c r="V249" s="139" t="s">
        <v>437</v>
      </c>
      <c r="W249" s="161">
        <v>40.700000000000003</v>
      </c>
      <c r="X249" t="s">
        <v>2593</v>
      </c>
      <c r="Y249" t="s">
        <v>437</v>
      </c>
      <c r="Z249" t="s">
        <v>437</v>
      </c>
      <c r="AA249" s="162" t="s">
        <v>2594</v>
      </c>
      <c r="AB249" s="162">
        <v>6.6</v>
      </c>
      <c r="AC249" s="162">
        <v>7.48</v>
      </c>
      <c r="AD249" s="162">
        <v>5.5</v>
      </c>
      <c r="AE249" s="162">
        <v>10</v>
      </c>
      <c r="AF249" s="162">
        <v>16</v>
      </c>
      <c r="AG249">
        <f t="shared" si="20"/>
        <v>880</v>
      </c>
      <c r="AH249">
        <v>4</v>
      </c>
      <c r="AI249" s="162" t="s">
        <v>2595</v>
      </c>
      <c r="AJ249" s="162">
        <v>26.4</v>
      </c>
      <c r="AK249" s="162">
        <v>29.92</v>
      </c>
      <c r="AL249" s="162">
        <v>12</v>
      </c>
      <c r="AM249" s="162">
        <v>20</v>
      </c>
      <c r="AN249" s="162">
        <v>15</v>
      </c>
      <c r="AO249">
        <f t="shared" si="21"/>
        <v>3600</v>
      </c>
      <c r="AP249" s="162" t="s">
        <v>429</v>
      </c>
      <c r="AQ249" s="162" t="s">
        <v>429</v>
      </c>
      <c r="AR249" s="162" t="s">
        <v>429</v>
      </c>
      <c r="AS249" s="162" t="s">
        <v>429</v>
      </c>
      <c r="AT249" s="162" t="s">
        <v>429</v>
      </c>
      <c r="AU249" s="162" t="s">
        <v>429</v>
      </c>
      <c r="AV249" s="162" t="s">
        <v>429</v>
      </c>
      <c r="AW249" t="str">
        <f t="shared" si="22"/>
        <v/>
      </c>
      <c r="AX249" s="162">
        <v>96</v>
      </c>
      <c r="AY249" s="162" t="s">
        <v>2596</v>
      </c>
      <c r="AZ249" s="162">
        <v>633.6</v>
      </c>
      <c r="BA249" s="162">
        <v>718.08</v>
      </c>
      <c r="BB249" s="162">
        <v>3</v>
      </c>
      <c r="BC249" s="162">
        <v>32</v>
      </c>
      <c r="BD249" s="162">
        <v>48</v>
      </c>
      <c r="BE249" s="162">
        <v>40</v>
      </c>
      <c r="BF249" s="162">
        <v>47</v>
      </c>
      <c r="BG249">
        <f t="shared" si="23"/>
        <v>90240</v>
      </c>
    </row>
    <row r="250" spans="1:59" ht="15.75" customHeight="1">
      <c r="A250" s="157">
        <v>583003</v>
      </c>
      <c r="B250" s="158" t="s">
        <v>2614</v>
      </c>
      <c r="C250" t="s">
        <v>2615</v>
      </c>
      <c r="D250" t="s">
        <v>459</v>
      </c>
      <c r="E250" t="s">
        <v>430</v>
      </c>
      <c r="F250" t="s">
        <v>431</v>
      </c>
      <c r="G250" t="s">
        <v>494</v>
      </c>
      <c r="H250" t="s">
        <v>433</v>
      </c>
      <c r="I250" t="s">
        <v>434</v>
      </c>
      <c r="J250" t="s">
        <v>512</v>
      </c>
      <c r="K250" t="s">
        <v>1150</v>
      </c>
      <c r="L250" t="s">
        <v>429</v>
      </c>
      <c r="M250" s="159">
        <v>21.43</v>
      </c>
      <c r="N250" s="159">
        <v>31.99</v>
      </c>
      <c r="O250" s="159">
        <v>85.72</v>
      </c>
      <c r="P250" s="159">
        <v>127.96</v>
      </c>
      <c r="Q250" s="159">
        <v>21.43</v>
      </c>
      <c r="R250" s="159">
        <v>31.99</v>
      </c>
      <c r="S250" s="159">
        <v>85.72</v>
      </c>
      <c r="T250" s="159">
        <v>127.96</v>
      </c>
      <c r="U250" s="160">
        <f t="shared" si="19"/>
        <v>0</v>
      </c>
      <c r="V250" s="139" t="s">
        <v>437</v>
      </c>
      <c r="W250" s="161">
        <v>21.43</v>
      </c>
      <c r="X250" t="s">
        <v>2616</v>
      </c>
      <c r="Y250" t="s">
        <v>437</v>
      </c>
      <c r="Z250" t="s">
        <v>437</v>
      </c>
      <c r="AA250" s="162" t="s">
        <v>2617</v>
      </c>
      <c r="AB250" s="162">
        <v>3</v>
      </c>
      <c r="AC250" s="162">
        <v>3.72</v>
      </c>
      <c r="AD250" s="162">
        <v>4</v>
      </c>
      <c r="AE250" s="162">
        <v>7.5</v>
      </c>
      <c r="AF250" s="162">
        <v>12</v>
      </c>
      <c r="AG250">
        <f t="shared" si="20"/>
        <v>360</v>
      </c>
      <c r="AH250">
        <v>4</v>
      </c>
      <c r="AI250" s="162" t="s">
        <v>2618</v>
      </c>
      <c r="AJ250" s="162">
        <v>12</v>
      </c>
      <c r="AK250" s="162">
        <v>14.88</v>
      </c>
      <c r="AL250" s="162">
        <v>9.75</v>
      </c>
      <c r="AM250" s="162">
        <v>16</v>
      </c>
      <c r="AN250" s="162">
        <v>11.25</v>
      </c>
      <c r="AO250">
        <f t="shared" si="21"/>
        <v>1755</v>
      </c>
      <c r="AP250" s="162" t="s">
        <v>429</v>
      </c>
      <c r="AQ250" s="162" t="s">
        <v>429</v>
      </c>
      <c r="AR250" s="162" t="s">
        <v>429</v>
      </c>
      <c r="AS250" s="162" t="s">
        <v>429</v>
      </c>
      <c r="AT250" s="162" t="s">
        <v>429</v>
      </c>
      <c r="AU250" s="162" t="s">
        <v>429</v>
      </c>
      <c r="AV250" s="162" t="s">
        <v>429</v>
      </c>
      <c r="AW250" t="str">
        <f t="shared" si="22"/>
        <v/>
      </c>
      <c r="AX250" s="162">
        <v>192</v>
      </c>
      <c r="AY250" s="162" t="s">
        <v>2619</v>
      </c>
      <c r="AZ250" s="162">
        <v>576</v>
      </c>
      <c r="BA250" s="162">
        <v>714.24</v>
      </c>
      <c r="BB250" s="162">
        <v>4</v>
      </c>
      <c r="BC250" s="162">
        <v>48</v>
      </c>
      <c r="BD250" s="162">
        <v>48</v>
      </c>
      <c r="BE250" s="162">
        <v>40</v>
      </c>
      <c r="BF250" s="162">
        <v>49</v>
      </c>
      <c r="BG250">
        <f t="shared" si="23"/>
        <v>94080</v>
      </c>
    </row>
    <row r="251" spans="1:59" ht="15.75" customHeight="1">
      <c r="A251" s="157">
        <v>44785</v>
      </c>
      <c r="B251" s="158" t="s">
        <v>1310</v>
      </c>
      <c r="C251" t="s">
        <v>1311</v>
      </c>
      <c r="D251" t="s">
        <v>363</v>
      </c>
      <c r="E251" t="s">
        <v>430</v>
      </c>
      <c r="F251" t="s">
        <v>431</v>
      </c>
      <c r="G251" t="s">
        <v>494</v>
      </c>
      <c r="H251" t="s">
        <v>592</v>
      </c>
      <c r="I251" t="s">
        <v>758</v>
      </c>
      <c r="J251" t="s">
        <v>435</v>
      </c>
      <c r="K251" t="s">
        <v>1312</v>
      </c>
      <c r="L251" t="s">
        <v>429</v>
      </c>
      <c r="M251" s="159">
        <v>2.2799999999999998</v>
      </c>
      <c r="N251" s="159">
        <v>3.2900000000000005</v>
      </c>
      <c r="O251" s="159">
        <v>54.72</v>
      </c>
      <c r="P251" s="159">
        <v>78.960000000000008</v>
      </c>
      <c r="Q251" s="159">
        <v>2.42</v>
      </c>
      <c r="R251" s="159">
        <v>3.49</v>
      </c>
      <c r="S251" s="159">
        <v>58.08</v>
      </c>
      <c r="T251" s="159">
        <v>83.76</v>
      </c>
      <c r="U251" s="160">
        <f t="shared" si="19"/>
        <v>6.07902735562309E-2</v>
      </c>
      <c r="V251" s="139" t="s">
        <v>759</v>
      </c>
      <c r="W251" s="161">
        <v>58.08</v>
      </c>
      <c r="X251" t="s">
        <v>1313</v>
      </c>
      <c r="Y251" t="s">
        <v>437</v>
      </c>
      <c r="Z251" t="s">
        <v>759</v>
      </c>
      <c r="AA251" s="162" t="s">
        <v>1314</v>
      </c>
      <c r="AB251" s="162">
        <v>0.31967000000000001</v>
      </c>
      <c r="AC251" s="162">
        <v>0.38815</v>
      </c>
      <c r="AD251" s="162">
        <v>2.879</v>
      </c>
      <c r="AE251" s="162">
        <v>2.879</v>
      </c>
      <c r="AF251" s="162">
        <v>1.75</v>
      </c>
      <c r="AG251">
        <f t="shared" si="20"/>
        <v>14.505121750000001</v>
      </c>
      <c r="AH251">
        <v>24</v>
      </c>
      <c r="AI251" s="162" t="s">
        <v>1315</v>
      </c>
      <c r="AJ251" s="162">
        <v>7.6720800000000002</v>
      </c>
      <c r="AK251" s="162">
        <v>9.3155999999999999</v>
      </c>
      <c r="AL251" s="162">
        <v>12</v>
      </c>
      <c r="AM251" s="162">
        <v>9.375</v>
      </c>
      <c r="AN251" s="162">
        <v>4.0999999999999996</v>
      </c>
      <c r="AO251">
        <f t="shared" si="21"/>
        <v>461.24999999999994</v>
      </c>
      <c r="AP251" s="162" t="s">
        <v>429</v>
      </c>
      <c r="AQ251" s="162" t="s">
        <v>429</v>
      </c>
      <c r="AR251" s="162" t="s">
        <v>429</v>
      </c>
      <c r="AS251" s="162" t="s">
        <v>429</v>
      </c>
      <c r="AT251" s="162" t="s">
        <v>429</v>
      </c>
      <c r="AU251" s="162" t="s">
        <v>429</v>
      </c>
      <c r="AV251" s="162" t="s">
        <v>429</v>
      </c>
      <c r="AW251" t="str">
        <f t="shared" si="22"/>
        <v/>
      </c>
      <c r="AX251" s="162">
        <v>4488</v>
      </c>
      <c r="AY251" s="162" t="s">
        <v>1316</v>
      </c>
      <c r="AZ251" s="162">
        <v>1434.67896</v>
      </c>
      <c r="BA251" s="162">
        <v>1742.0172</v>
      </c>
      <c r="BB251" s="162">
        <v>11</v>
      </c>
      <c r="BC251" s="162">
        <v>408</v>
      </c>
      <c r="BD251" s="162">
        <v>48</v>
      </c>
      <c r="BE251" s="162">
        <v>40</v>
      </c>
      <c r="BF251" s="162">
        <v>49.14</v>
      </c>
      <c r="BG251">
        <f t="shared" si="23"/>
        <v>94348.800000000003</v>
      </c>
    </row>
    <row r="252" spans="1:59" ht="15.75" customHeight="1">
      <c r="A252" s="157">
        <v>583012</v>
      </c>
      <c r="B252" s="158" t="s">
        <v>2620</v>
      </c>
      <c r="C252" t="s">
        <v>2621</v>
      </c>
      <c r="D252" t="s">
        <v>214</v>
      </c>
      <c r="E252" t="s">
        <v>430</v>
      </c>
      <c r="F252" t="s">
        <v>431</v>
      </c>
      <c r="G252" t="s">
        <v>494</v>
      </c>
      <c r="H252" t="s">
        <v>433</v>
      </c>
      <c r="I252" t="s">
        <v>434</v>
      </c>
      <c r="J252" t="s">
        <v>512</v>
      </c>
      <c r="K252" t="s">
        <v>1150</v>
      </c>
      <c r="L252" t="s">
        <v>429</v>
      </c>
      <c r="M252" s="159">
        <v>6.06</v>
      </c>
      <c r="N252" s="159">
        <v>8.7899999999999991</v>
      </c>
      <c r="O252" s="159">
        <v>84.839999999999989</v>
      </c>
      <c r="P252" s="159">
        <v>123.05999999999999</v>
      </c>
      <c r="Q252" s="159">
        <v>6.06</v>
      </c>
      <c r="R252" s="159">
        <v>8.7899999999999991</v>
      </c>
      <c r="S252" s="159">
        <v>84.839999999999989</v>
      </c>
      <c r="T252" s="159">
        <v>123.05999999999999</v>
      </c>
      <c r="U252" s="160">
        <f t="shared" si="19"/>
        <v>0</v>
      </c>
      <c r="V252" s="139" t="s">
        <v>437</v>
      </c>
      <c r="W252" s="161">
        <v>6.06</v>
      </c>
      <c r="X252" t="s">
        <v>2622</v>
      </c>
      <c r="Y252" t="s">
        <v>437</v>
      </c>
      <c r="Z252" t="s">
        <v>437</v>
      </c>
      <c r="AA252" s="162" t="s">
        <v>2623</v>
      </c>
      <c r="AB252" s="162">
        <v>0.75</v>
      </c>
      <c r="AC252" s="162">
        <v>0.98</v>
      </c>
      <c r="AD252" s="162">
        <v>3.15</v>
      </c>
      <c r="AE252" s="162">
        <v>5.5</v>
      </c>
      <c r="AF252" s="162">
        <v>9.25</v>
      </c>
      <c r="AG252">
        <f t="shared" si="20"/>
        <v>160.25624999999999</v>
      </c>
      <c r="AH252">
        <v>14</v>
      </c>
      <c r="AI252" s="162" t="s">
        <v>2624</v>
      </c>
      <c r="AJ252" s="162">
        <v>10.5</v>
      </c>
      <c r="AK252" s="162">
        <v>13.72</v>
      </c>
      <c r="AL252" s="162">
        <v>16</v>
      </c>
      <c r="AM252" s="162">
        <v>10</v>
      </c>
      <c r="AN252" s="162">
        <v>11</v>
      </c>
      <c r="AO252">
        <f t="shared" si="21"/>
        <v>1760</v>
      </c>
      <c r="AP252" s="162" t="s">
        <v>429</v>
      </c>
      <c r="AQ252" s="162" t="s">
        <v>429</v>
      </c>
      <c r="AR252" s="162" t="s">
        <v>429</v>
      </c>
      <c r="AS252" s="162" t="s">
        <v>429</v>
      </c>
      <c r="AT252" s="162" t="s">
        <v>429</v>
      </c>
      <c r="AU252" s="162" t="s">
        <v>429</v>
      </c>
      <c r="AV252" s="162" t="s">
        <v>429</v>
      </c>
      <c r="AW252" t="str">
        <f t="shared" si="22"/>
        <v/>
      </c>
      <c r="AX252" s="162">
        <v>672</v>
      </c>
      <c r="AY252" s="162" t="s">
        <v>2625</v>
      </c>
      <c r="AZ252" s="162">
        <v>504</v>
      </c>
      <c r="BA252" s="162">
        <v>658.56</v>
      </c>
      <c r="BB252" s="162">
        <v>4</v>
      </c>
      <c r="BC252" s="162">
        <v>168</v>
      </c>
      <c r="BD252" s="162">
        <v>48</v>
      </c>
      <c r="BE252" s="162">
        <v>40</v>
      </c>
      <c r="BF252" s="162">
        <v>49</v>
      </c>
      <c r="BG252">
        <f t="shared" si="23"/>
        <v>94080</v>
      </c>
    </row>
    <row r="253" spans="1:59" ht="15.75" customHeight="1">
      <c r="A253" s="157">
        <v>583066</v>
      </c>
      <c r="B253" s="158" t="s">
        <v>2626</v>
      </c>
      <c r="C253" t="s">
        <v>2627</v>
      </c>
      <c r="D253" t="s">
        <v>628</v>
      </c>
      <c r="E253" t="s">
        <v>430</v>
      </c>
      <c r="F253" t="s">
        <v>431</v>
      </c>
      <c r="G253" t="s">
        <v>494</v>
      </c>
      <c r="H253" t="s">
        <v>433</v>
      </c>
      <c r="I253" t="s">
        <v>434</v>
      </c>
      <c r="J253" t="s">
        <v>512</v>
      </c>
      <c r="K253" t="s">
        <v>1150</v>
      </c>
      <c r="L253" t="s">
        <v>429</v>
      </c>
      <c r="M253" s="159">
        <v>37.94</v>
      </c>
      <c r="N253" s="159">
        <v>54.99</v>
      </c>
      <c r="O253" s="159">
        <v>151.76</v>
      </c>
      <c r="P253" s="159">
        <v>219.96</v>
      </c>
      <c r="Q253" s="159">
        <v>40.700000000000003</v>
      </c>
      <c r="R253" s="159">
        <v>58.99</v>
      </c>
      <c r="S253" s="159">
        <v>162.80000000000001</v>
      </c>
      <c r="T253" s="159">
        <v>235.96</v>
      </c>
      <c r="U253" s="160">
        <f t="shared" si="19"/>
        <v>7.2740498272413134E-2</v>
      </c>
      <c r="V253" s="139" t="s">
        <v>437</v>
      </c>
      <c r="W253" s="161">
        <v>40.700000000000003</v>
      </c>
      <c r="X253" t="s">
        <v>2628</v>
      </c>
      <c r="Y253" t="s">
        <v>437</v>
      </c>
      <c r="Z253" t="s">
        <v>437</v>
      </c>
      <c r="AA253" s="162" t="s">
        <v>2629</v>
      </c>
      <c r="AB253" s="162">
        <v>6.6</v>
      </c>
      <c r="AC253" s="162">
        <v>7.48</v>
      </c>
      <c r="AD253" s="162">
        <v>5.5</v>
      </c>
      <c r="AE253" s="162">
        <v>10</v>
      </c>
      <c r="AF253" s="162">
        <v>16</v>
      </c>
      <c r="AG253">
        <f t="shared" si="20"/>
        <v>880</v>
      </c>
      <c r="AH253">
        <v>4</v>
      </c>
      <c r="AI253" s="162" t="s">
        <v>2630</v>
      </c>
      <c r="AJ253" s="162">
        <v>26.4</v>
      </c>
      <c r="AK253" s="162">
        <v>29.92</v>
      </c>
      <c r="AL253" s="162">
        <v>12</v>
      </c>
      <c r="AM253" s="162">
        <v>20</v>
      </c>
      <c r="AN253" s="162">
        <v>15</v>
      </c>
      <c r="AO253">
        <f t="shared" si="21"/>
        <v>3600</v>
      </c>
      <c r="AP253" s="162" t="s">
        <v>429</v>
      </c>
      <c r="AQ253" s="162" t="s">
        <v>429</v>
      </c>
      <c r="AR253" s="162" t="s">
        <v>429</v>
      </c>
      <c r="AS253" s="162" t="s">
        <v>429</v>
      </c>
      <c r="AT253" s="162" t="s">
        <v>429</v>
      </c>
      <c r="AU253" s="162" t="s">
        <v>429</v>
      </c>
      <c r="AV253" s="162" t="s">
        <v>429</v>
      </c>
      <c r="AW253" t="str">
        <f t="shared" si="22"/>
        <v/>
      </c>
      <c r="AX253" s="162">
        <v>96</v>
      </c>
      <c r="AY253" s="162" t="s">
        <v>2631</v>
      </c>
      <c r="AZ253" s="162">
        <v>633.6</v>
      </c>
      <c r="BA253" s="162">
        <v>718.08</v>
      </c>
      <c r="BB253" s="162">
        <v>3</v>
      </c>
      <c r="BC253" s="162">
        <v>32</v>
      </c>
      <c r="BD253" s="162">
        <v>48</v>
      </c>
      <c r="BE253" s="162">
        <v>40</v>
      </c>
      <c r="BF253" s="162">
        <v>47</v>
      </c>
      <c r="BG253">
        <f t="shared" si="23"/>
        <v>90240</v>
      </c>
    </row>
    <row r="254" spans="1:59" ht="15.75" customHeight="1">
      <c r="A254" s="157">
        <v>450125</v>
      </c>
      <c r="B254" s="158" t="s">
        <v>1335</v>
      </c>
      <c r="C254" t="s">
        <v>1336</v>
      </c>
      <c r="D254" t="s">
        <v>499</v>
      </c>
      <c r="E254" t="s">
        <v>430</v>
      </c>
      <c r="F254" t="s">
        <v>460</v>
      </c>
      <c r="G254" t="s">
        <v>432</v>
      </c>
      <c r="H254" t="s">
        <v>433</v>
      </c>
      <c r="I254" t="s">
        <v>434</v>
      </c>
      <c r="J254" t="s">
        <v>461</v>
      </c>
      <c r="K254" t="s">
        <v>462</v>
      </c>
      <c r="L254" t="s">
        <v>429</v>
      </c>
      <c r="M254" s="159">
        <v>21.72</v>
      </c>
      <c r="N254" s="159">
        <v>26.99</v>
      </c>
      <c r="O254" s="159">
        <v>86.88</v>
      </c>
      <c r="P254" s="159">
        <v>107.96</v>
      </c>
      <c r="Q254" s="159">
        <v>21.72</v>
      </c>
      <c r="R254" s="159">
        <v>26.99</v>
      </c>
      <c r="S254" s="159">
        <v>86.88</v>
      </c>
      <c r="T254" s="159">
        <v>107.96</v>
      </c>
      <c r="U254" s="160">
        <f t="shared" si="19"/>
        <v>0</v>
      </c>
      <c r="V254" s="139" t="s">
        <v>437</v>
      </c>
      <c r="W254" s="161">
        <v>21.72</v>
      </c>
      <c r="X254" t="s">
        <v>1337</v>
      </c>
      <c r="Y254" t="s">
        <v>437</v>
      </c>
      <c r="Z254" t="s">
        <v>437</v>
      </c>
      <c r="AA254" s="162" t="s">
        <v>1338</v>
      </c>
      <c r="AB254" s="162">
        <v>2.5</v>
      </c>
      <c r="AC254" s="162">
        <v>3.23</v>
      </c>
      <c r="AD254" s="162">
        <v>4</v>
      </c>
      <c r="AE254" s="162">
        <v>7.5</v>
      </c>
      <c r="AF254" s="162">
        <v>12</v>
      </c>
      <c r="AG254">
        <f t="shared" si="20"/>
        <v>360</v>
      </c>
      <c r="AH254">
        <v>4</v>
      </c>
      <c r="AI254" s="162" t="s">
        <v>1339</v>
      </c>
      <c r="AJ254" s="162">
        <v>10</v>
      </c>
      <c r="AK254" s="162">
        <v>12.92</v>
      </c>
      <c r="AL254" s="162">
        <v>9.75</v>
      </c>
      <c r="AM254" s="162">
        <v>16</v>
      </c>
      <c r="AN254" s="162">
        <v>11.25</v>
      </c>
      <c r="AO254">
        <f t="shared" si="21"/>
        <v>1755</v>
      </c>
      <c r="AP254" s="162" t="s">
        <v>429</v>
      </c>
      <c r="AQ254" s="162" t="s">
        <v>429</v>
      </c>
      <c r="AR254" s="162" t="s">
        <v>429</v>
      </c>
      <c r="AS254" s="162" t="s">
        <v>429</v>
      </c>
      <c r="AT254" s="162" t="s">
        <v>429</v>
      </c>
      <c r="AU254" s="162" t="s">
        <v>429</v>
      </c>
      <c r="AV254" s="162" t="s">
        <v>429</v>
      </c>
      <c r="AW254" t="str">
        <f t="shared" si="22"/>
        <v/>
      </c>
      <c r="AX254" s="162">
        <v>192</v>
      </c>
      <c r="AY254" s="162" t="s">
        <v>1340</v>
      </c>
      <c r="AZ254" s="162">
        <v>480</v>
      </c>
      <c r="BA254" s="162">
        <v>620.16</v>
      </c>
      <c r="BB254" s="162">
        <v>4</v>
      </c>
      <c r="BC254" s="162">
        <v>48</v>
      </c>
      <c r="BD254" s="162">
        <v>48</v>
      </c>
      <c r="BE254" s="162">
        <v>40</v>
      </c>
      <c r="BF254" s="162">
        <v>49</v>
      </c>
      <c r="BG254">
        <f t="shared" si="23"/>
        <v>94080</v>
      </c>
    </row>
    <row r="255" spans="1:59" ht="15.75" customHeight="1">
      <c r="A255" s="157">
        <v>450606</v>
      </c>
      <c r="B255" s="158" t="s">
        <v>1341</v>
      </c>
      <c r="C255" t="s">
        <v>1342</v>
      </c>
      <c r="D255" t="s">
        <v>568</v>
      </c>
      <c r="E255" t="s">
        <v>430</v>
      </c>
      <c r="F255" t="s">
        <v>460</v>
      </c>
      <c r="G255" t="s">
        <v>432</v>
      </c>
      <c r="H255" t="s">
        <v>433</v>
      </c>
      <c r="I255" t="s">
        <v>434</v>
      </c>
      <c r="J255" t="s">
        <v>461</v>
      </c>
      <c r="K255" t="s">
        <v>462</v>
      </c>
      <c r="L255" t="s">
        <v>429</v>
      </c>
      <c r="M255" s="159">
        <v>31.54</v>
      </c>
      <c r="N255" s="159">
        <v>37.99</v>
      </c>
      <c r="O255" s="159">
        <v>126.16</v>
      </c>
      <c r="P255" s="159">
        <v>151.96</v>
      </c>
      <c r="Q255" s="159">
        <v>31.54</v>
      </c>
      <c r="R255" s="159">
        <v>37.99</v>
      </c>
      <c r="S255" s="159">
        <v>126.16</v>
      </c>
      <c r="T255" s="159">
        <v>151.96</v>
      </c>
      <c r="U255" s="160">
        <f t="shared" si="19"/>
        <v>0</v>
      </c>
      <c r="V255" s="139" t="s">
        <v>437</v>
      </c>
      <c r="W255" s="161">
        <v>31.54</v>
      </c>
      <c r="X255" t="s">
        <v>1343</v>
      </c>
      <c r="Y255" t="s">
        <v>437</v>
      </c>
      <c r="Z255" t="s">
        <v>437</v>
      </c>
      <c r="AA255" s="162" t="s">
        <v>1344</v>
      </c>
      <c r="AB255" s="162">
        <v>6</v>
      </c>
      <c r="AC255" s="162">
        <v>7.35</v>
      </c>
      <c r="AD255" s="162">
        <v>5.5</v>
      </c>
      <c r="AE255" s="162">
        <v>10</v>
      </c>
      <c r="AF255" s="162">
        <v>16</v>
      </c>
      <c r="AG255">
        <f t="shared" si="20"/>
        <v>880</v>
      </c>
      <c r="AH255">
        <v>4</v>
      </c>
      <c r="AI255" s="162" t="s">
        <v>1345</v>
      </c>
      <c r="AJ255" s="162">
        <v>24</v>
      </c>
      <c r="AK255" s="162">
        <v>29.4</v>
      </c>
      <c r="AL255" s="162">
        <v>12</v>
      </c>
      <c r="AM255" s="162">
        <v>20</v>
      </c>
      <c r="AN255" s="162">
        <v>15</v>
      </c>
      <c r="AO255">
        <f t="shared" si="21"/>
        <v>3600</v>
      </c>
      <c r="AP255" s="162" t="s">
        <v>429</v>
      </c>
      <c r="AQ255" s="162" t="s">
        <v>429</v>
      </c>
      <c r="AR255" s="162" t="s">
        <v>429</v>
      </c>
      <c r="AS255" s="162" t="s">
        <v>429</v>
      </c>
      <c r="AT255" s="162" t="s">
        <v>429</v>
      </c>
      <c r="AU255" s="162" t="s">
        <v>429</v>
      </c>
      <c r="AV255" s="162" t="s">
        <v>429</v>
      </c>
      <c r="AW255" t="str">
        <f t="shared" si="22"/>
        <v/>
      </c>
      <c r="AX255" s="162">
        <v>96</v>
      </c>
      <c r="AY255" s="162" t="s">
        <v>1346</v>
      </c>
      <c r="AZ255" s="162">
        <v>576</v>
      </c>
      <c r="BA255" s="162">
        <v>705.6</v>
      </c>
      <c r="BB255" s="162">
        <v>3</v>
      </c>
      <c r="BC255" s="162">
        <v>32</v>
      </c>
      <c r="BD255" s="162">
        <v>48</v>
      </c>
      <c r="BE255" s="162">
        <v>40</v>
      </c>
      <c r="BF255" s="162">
        <v>47</v>
      </c>
      <c r="BG255">
        <f t="shared" si="23"/>
        <v>90240</v>
      </c>
    </row>
    <row r="256" spans="1:59" ht="15.75" customHeight="1">
      <c r="A256" s="163">
        <v>450630</v>
      </c>
      <c r="B256" s="158" t="s">
        <v>1347</v>
      </c>
      <c r="C256" t="s">
        <v>1348</v>
      </c>
      <c r="D256" t="s">
        <v>555</v>
      </c>
      <c r="E256" t="s">
        <v>430</v>
      </c>
      <c r="F256" t="s">
        <v>460</v>
      </c>
      <c r="G256" t="s">
        <v>432</v>
      </c>
      <c r="H256" t="s">
        <v>433</v>
      </c>
      <c r="I256" t="s">
        <v>434</v>
      </c>
      <c r="J256" t="s">
        <v>461</v>
      </c>
      <c r="K256" t="s">
        <v>462</v>
      </c>
      <c r="L256" t="s">
        <v>429</v>
      </c>
      <c r="M256" s="159">
        <v>101.14</v>
      </c>
      <c r="N256" s="159">
        <v>119.99</v>
      </c>
      <c r="O256" s="159" t="s">
        <v>429</v>
      </c>
      <c r="P256" s="159" t="s">
        <v>429</v>
      </c>
      <c r="Q256" s="159">
        <v>101.14</v>
      </c>
      <c r="R256" s="159">
        <v>119.99</v>
      </c>
      <c r="S256" s="159" t="s">
        <v>429</v>
      </c>
      <c r="T256" s="159" t="s">
        <v>429</v>
      </c>
      <c r="U256" s="160">
        <f t="shared" si="19"/>
        <v>0</v>
      </c>
      <c r="V256" s="139" t="s">
        <v>437</v>
      </c>
      <c r="W256" s="161">
        <v>101.14</v>
      </c>
      <c r="X256" t="s">
        <v>1349</v>
      </c>
      <c r="Y256" t="s">
        <v>437</v>
      </c>
      <c r="Z256" t="s">
        <v>437</v>
      </c>
      <c r="AA256" s="162" t="s">
        <v>1350</v>
      </c>
      <c r="AB256" s="162">
        <v>30</v>
      </c>
      <c r="AC256" s="162">
        <v>32.78</v>
      </c>
      <c r="AD256" s="162">
        <v>5.5</v>
      </c>
      <c r="AE256" s="162">
        <v>16</v>
      </c>
      <c r="AF256" s="162">
        <v>26</v>
      </c>
      <c r="AG256">
        <f t="shared" si="20"/>
        <v>2288</v>
      </c>
      <c r="AH256">
        <v>1</v>
      </c>
      <c r="AI256" s="162" t="s">
        <v>429</v>
      </c>
      <c r="AJ256" s="162" t="s">
        <v>429</v>
      </c>
      <c r="AK256" s="162" t="s">
        <v>429</v>
      </c>
      <c r="AL256" s="162" t="s">
        <v>429</v>
      </c>
      <c r="AM256" s="162" t="s">
        <v>429</v>
      </c>
      <c r="AN256" s="162" t="s">
        <v>429</v>
      </c>
      <c r="AO256" t="str">
        <f t="shared" si="21"/>
        <v/>
      </c>
      <c r="AP256" s="162" t="s">
        <v>429</v>
      </c>
      <c r="AQ256" s="162" t="s">
        <v>429</v>
      </c>
      <c r="AR256" s="162" t="s">
        <v>429</v>
      </c>
      <c r="AS256" s="162" t="s">
        <v>429</v>
      </c>
      <c r="AT256" s="162" t="s">
        <v>429</v>
      </c>
      <c r="AU256" s="162" t="s">
        <v>429</v>
      </c>
      <c r="AV256" s="162" t="s">
        <v>429</v>
      </c>
      <c r="AW256" t="str">
        <f t="shared" si="22"/>
        <v/>
      </c>
      <c r="AX256" s="162">
        <v>32</v>
      </c>
      <c r="AY256" s="162" t="s">
        <v>1351</v>
      </c>
      <c r="AZ256" s="162">
        <v>960</v>
      </c>
      <c r="BA256" s="162">
        <v>1048.96</v>
      </c>
      <c r="BB256" s="162">
        <v>8</v>
      </c>
      <c r="BC256" s="162">
        <v>4</v>
      </c>
      <c r="BD256" s="162">
        <v>48</v>
      </c>
      <c r="BE256" s="162">
        <v>40</v>
      </c>
      <c r="BF256" s="162">
        <v>39.5</v>
      </c>
      <c r="BG256">
        <f t="shared" si="23"/>
        <v>75840</v>
      </c>
    </row>
    <row r="257" spans="1:59" ht="15.75" customHeight="1">
      <c r="A257" s="157">
        <v>450910</v>
      </c>
      <c r="B257" s="158" t="s">
        <v>1352</v>
      </c>
      <c r="C257" t="s">
        <v>1353</v>
      </c>
      <c r="D257" t="s">
        <v>506</v>
      </c>
      <c r="E257" t="s">
        <v>430</v>
      </c>
      <c r="F257" t="s">
        <v>460</v>
      </c>
      <c r="G257" t="s">
        <v>432</v>
      </c>
      <c r="H257" t="s">
        <v>433</v>
      </c>
      <c r="I257" t="s">
        <v>434</v>
      </c>
      <c r="J257" t="s">
        <v>435</v>
      </c>
      <c r="K257" t="s">
        <v>462</v>
      </c>
      <c r="L257" t="s">
        <v>429</v>
      </c>
      <c r="M257" s="159">
        <v>51.46</v>
      </c>
      <c r="N257" s="159">
        <v>61.99</v>
      </c>
      <c r="O257" s="159" t="s">
        <v>429</v>
      </c>
      <c r="P257" s="159" t="s">
        <v>429</v>
      </c>
      <c r="Q257" s="159">
        <v>51.46</v>
      </c>
      <c r="R257" s="159">
        <v>61.99</v>
      </c>
      <c r="S257" s="159" t="s">
        <v>429</v>
      </c>
      <c r="T257" s="159" t="s">
        <v>429</v>
      </c>
      <c r="U257" s="160">
        <f t="shared" si="19"/>
        <v>0</v>
      </c>
      <c r="V257" s="139" t="s">
        <v>437</v>
      </c>
      <c r="W257" s="161">
        <v>51.46</v>
      </c>
      <c r="X257" t="s">
        <v>1354</v>
      </c>
      <c r="Y257" t="s">
        <v>437</v>
      </c>
      <c r="Z257" t="s">
        <v>437</v>
      </c>
      <c r="AA257" s="162" t="s">
        <v>1355</v>
      </c>
      <c r="AB257" s="162">
        <v>10</v>
      </c>
      <c r="AC257" s="162">
        <v>11.19</v>
      </c>
      <c r="AD257" s="162">
        <v>3</v>
      </c>
      <c r="AE257" s="162">
        <v>14</v>
      </c>
      <c r="AF257" s="162">
        <v>24</v>
      </c>
      <c r="AG257">
        <f t="shared" si="20"/>
        <v>1008</v>
      </c>
      <c r="AH257">
        <v>1</v>
      </c>
      <c r="AI257" s="162" t="s">
        <v>429</v>
      </c>
      <c r="AJ257" s="162" t="s">
        <v>429</v>
      </c>
      <c r="AK257" s="162" t="s">
        <v>429</v>
      </c>
      <c r="AL257" s="162" t="s">
        <v>429</v>
      </c>
      <c r="AM257" s="162" t="s">
        <v>429</v>
      </c>
      <c r="AN257" s="162" t="s">
        <v>429</v>
      </c>
      <c r="AO257" t="str">
        <f t="shared" si="21"/>
        <v/>
      </c>
      <c r="AP257" s="162" t="s">
        <v>429</v>
      </c>
      <c r="AQ257" s="162" t="s">
        <v>429</v>
      </c>
      <c r="AR257" s="162" t="s">
        <v>429</v>
      </c>
      <c r="AS257" s="162" t="s">
        <v>429</v>
      </c>
      <c r="AT257" s="162" t="s">
        <v>429</v>
      </c>
      <c r="AU257" s="162" t="s">
        <v>429</v>
      </c>
      <c r="AV257" s="162" t="s">
        <v>429</v>
      </c>
      <c r="AW257" t="str">
        <f t="shared" si="22"/>
        <v/>
      </c>
      <c r="AX257" s="162">
        <v>70</v>
      </c>
      <c r="AY257" s="162" t="s">
        <v>1356</v>
      </c>
      <c r="AZ257" s="162">
        <v>700</v>
      </c>
      <c r="BA257" s="162">
        <v>783.3</v>
      </c>
      <c r="BB257" s="162">
        <v>10</v>
      </c>
      <c r="BC257" s="162">
        <v>7</v>
      </c>
      <c r="BD257" s="162">
        <v>48</v>
      </c>
      <c r="BE257" s="162">
        <v>40.25</v>
      </c>
      <c r="BF257" s="162">
        <v>30.5</v>
      </c>
      <c r="BG257">
        <f t="shared" si="23"/>
        <v>58926</v>
      </c>
    </row>
    <row r="258" spans="1:59" ht="15.75" customHeight="1">
      <c r="A258" s="157">
        <v>450925</v>
      </c>
      <c r="B258" s="158" t="s">
        <v>1357</v>
      </c>
      <c r="C258" t="s">
        <v>1358</v>
      </c>
      <c r="D258" t="s">
        <v>499</v>
      </c>
      <c r="E258" t="s">
        <v>430</v>
      </c>
      <c r="F258" t="s">
        <v>460</v>
      </c>
      <c r="G258" t="s">
        <v>432</v>
      </c>
      <c r="H258" t="s">
        <v>433</v>
      </c>
      <c r="I258" t="s">
        <v>434</v>
      </c>
      <c r="J258" t="s">
        <v>435</v>
      </c>
      <c r="K258" t="s">
        <v>462</v>
      </c>
      <c r="L258" t="s">
        <v>429</v>
      </c>
      <c r="M258" s="159">
        <v>20.11</v>
      </c>
      <c r="N258" s="159">
        <v>24.99</v>
      </c>
      <c r="O258" s="159">
        <v>80.44</v>
      </c>
      <c r="P258" s="159">
        <v>99.96</v>
      </c>
      <c r="Q258" s="159">
        <v>20.11</v>
      </c>
      <c r="R258" s="159">
        <v>24.99</v>
      </c>
      <c r="S258" s="159">
        <v>80.44</v>
      </c>
      <c r="T258" s="159">
        <v>99.96</v>
      </c>
      <c r="U258" s="160">
        <f t="shared" si="19"/>
        <v>0</v>
      </c>
      <c r="V258" s="139" t="s">
        <v>437</v>
      </c>
      <c r="W258" s="161">
        <v>20.11</v>
      </c>
      <c r="X258" t="s">
        <v>1359</v>
      </c>
      <c r="Y258" t="s">
        <v>437</v>
      </c>
      <c r="Z258" t="s">
        <v>437</v>
      </c>
      <c r="AA258" s="162" t="s">
        <v>1360</v>
      </c>
      <c r="AB258" s="162">
        <v>2.5</v>
      </c>
      <c r="AC258" s="162">
        <v>3.23</v>
      </c>
      <c r="AD258" s="162">
        <v>4</v>
      </c>
      <c r="AE258" s="162">
        <v>7.5</v>
      </c>
      <c r="AF258" s="162">
        <v>12</v>
      </c>
      <c r="AG258">
        <f t="shared" si="20"/>
        <v>360</v>
      </c>
      <c r="AH258">
        <v>4</v>
      </c>
      <c r="AI258" s="162" t="s">
        <v>1361</v>
      </c>
      <c r="AJ258" s="162">
        <v>10</v>
      </c>
      <c r="AK258" s="162">
        <v>12.92</v>
      </c>
      <c r="AL258" s="162">
        <v>9.75</v>
      </c>
      <c r="AM258" s="162">
        <v>16</v>
      </c>
      <c r="AN258" s="162">
        <v>11.25</v>
      </c>
      <c r="AO258">
        <f t="shared" si="21"/>
        <v>1755</v>
      </c>
      <c r="AP258" s="162" t="s">
        <v>429</v>
      </c>
      <c r="AQ258" s="162" t="s">
        <v>429</v>
      </c>
      <c r="AR258" s="162" t="s">
        <v>429</v>
      </c>
      <c r="AS258" s="162" t="s">
        <v>429</v>
      </c>
      <c r="AT258" s="162" t="s">
        <v>429</v>
      </c>
      <c r="AU258" s="162" t="s">
        <v>429</v>
      </c>
      <c r="AV258" s="162" t="s">
        <v>429</v>
      </c>
      <c r="AW258" t="str">
        <f t="shared" si="22"/>
        <v/>
      </c>
      <c r="AX258" s="162">
        <v>192</v>
      </c>
      <c r="AY258" s="162" t="s">
        <v>1362</v>
      </c>
      <c r="AZ258" s="162">
        <v>480</v>
      </c>
      <c r="BA258" s="162">
        <v>620.16</v>
      </c>
      <c r="BB258" s="162">
        <v>4</v>
      </c>
      <c r="BC258" s="162">
        <v>48</v>
      </c>
      <c r="BD258" s="162">
        <v>48</v>
      </c>
      <c r="BE258" s="162">
        <v>40</v>
      </c>
      <c r="BF258" s="162">
        <v>49</v>
      </c>
      <c r="BG258">
        <f t="shared" si="23"/>
        <v>94080</v>
      </c>
    </row>
    <row r="259" spans="1:59" ht="15.75" customHeight="1">
      <c r="A259" s="157">
        <v>451018</v>
      </c>
      <c r="B259" s="158" t="s">
        <v>1363</v>
      </c>
      <c r="C259" t="s">
        <v>1364</v>
      </c>
      <c r="D259" t="s">
        <v>548</v>
      </c>
      <c r="E259" t="s">
        <v>430</v>
      </c>
      <c r="F259" t="s">
        <v>460</v>
      </c>
      <c r="G259" t="s">
        <v>432</v>
      </c>
      <c r="H259" t="s">
        <v>433</v>
      </c>
      <c r="I259" t="s">
        <v>434</v>
      </c>
      <c r="J259" t="s">
        <v>435</v>
      </c>
      <c r="K259" t="s">
        <v>880</v>
      </c>
      <c r="L259" t="s">
        <v>429</v>
      </c>
      <c r="M259" s="159">
        <v>63.08</v>
      </c>
      <c r="N259" s="159">
        <v>79.989999999999995</v>
      </c>
      <c r="O259" s="159" t="s">
        <v>429</v>
      </c>
      <c r="P259" s="159" t="s">
        <v>429</v>
      </c>
      <c r="Q259" s="159">
        <v>63.08</v>
      </c>
      <c r="R259" s="159">
        <v>79.989999999999995</v>
      </c>
      <c r="S259" s="159" t="s">
        <v>429</v>
      </c>
      <c r="T259" s="159" t="s">
        <v>429</v>
      </c>
      <c r="U259" s="160">
        <f t="shared" ref="U259:U322" si="24">IFERROR(R259/N259-1,"")</f>
        <v>0</v>
      </c>
      <c r="V259" s="139" t="s">
        <v>437</v>
      </c>
      <c r="W259" s="161">
        <v>63.08</v>
      </c>
      <c r="X259" t="s">
        <v>1365</v>
      </c>
      <c r="Y259" t="s">
        <v>437</v>
      </c>
      <c r="Z259" t="s">
        <v>437</v>
      </c>
      <c r="AA259" s="162" t="s">
        <v>1366</v>
      </c>
      <c r="AB259" s="162">
        <v>17</v>
      </c>
      <c r="AC259" s="162">
        <v>17.947900000000001</v>
      </c>
      <c r="AD259" s="162">
        <v>4.25</v>
      </c>
      <c r="AE259" s="162">
        <v>15.75</v>
      </c>
      <c r="AF259" s="162">
        <v>23.5</v>
      </c>
      <c r="AG259">
        <f t="shared" si="20"/>
        <v>1573.03125</v>
      </c>
      <c r="AH259">
        <v>1</v>
      </c>
      <c r="AI259" s="162" t="s">
        <v>429</v>
      </c>
      <c r="AJ259" s="162" t="s">
        <v>429</v>
      </c>
      <c r="AK259" s="162" t="s">
        <v>429</v>
      </c>
      <c r="AL259" s="162" t="s">
        <v>429</v>
      </c>
      <c r="AM259" s="162" t="s">
        <v>429</v>
      </c>
      <c r="AN259" s="162" t="s">
        <v>429</v>
      </c>
      <c r="AO259" t="str">
        <f t="shared" si="21"/>
        <v/>
      </c>
      <c r="AP259" s="162" t="s">
        <v>429</v>
      </c>
      <c r="AQ259" s="162" t="s">
        <v>429</v>
      </c>
      <c r="AR259" s="162" t="s">
        <v>429</v>
      </c>
      <c r="AS259" s="162" t="s">
        <v>429</v>
      </c>
      <c r="AT259" s="162" t="s">
        <v>429</v>
      </c>
      <c r="AU259" s="162" t="s">
        <v>429</v>
      </c>
      <c r="AV259" s="162" t="s">
        <v>429</v>
      </c>
      <c r="AW259" t="str">
        <f t="shared" si="22"/>
        <v/>
      </c>
      <c r="AX259" s="162">
        <v>70</v>
      </c>
      <c r="AY259" s="162" t="s">
        <v>1367</v>
      </c>
      <c r="AZ259" s="162">
        <v>1190</v>
      </c>
      <c r="BA259" s="162">
        <v>1256.3530000000001</v>
      </c>
      <c r="BB259" s="162">
        <v>10</v>
      </c>
      <c r="BC259" s="162">
        <v>7</v>
      </c>
      <c r="BD259" s="162">
        <v>48</v>
      </c>
      <c r="BE259" s="162">
        <v>40</v>
      </c>
      <c r="BF259" s="162">
        <v>43.4</v>
      </c>
      <c r="BG259">
        <f t="shared" si="23"/>
        <v>83328</v>
      </c>
    </row>
    <row r="260" spans="1:59" ht="15.75" customHeight="1">
      <c r="A260" s="157">
        <v>451040</v>
      </c>
      <c r="B260" s="158" t="s">
        <v>1368</v>
      </c>
      <c r="C260" t="s">
        <v>1369</v>
      </c>
      <c r="D260" t="s">
        <v>1370</v>
      </c>
      <c r="E260" t="s">
        <v>430</v>
      </c>
      <c r="F260" t="s">
        <v>460</v>
      </c>
      <c r="G260" t="s">
        <v>432</v>
      </c>
      <c r="H260" t="s">
        <v>433</v>
      </c>
      <c r="I260" t="s">
        <v>434</v>
      </c>
      <c r="J260" t="s">
        <v>435</v>
      </c>
      <c r="K260" t="s">
        <v>880</v>
      </c>
      <c r="L260" t="s">
        <v>429</v>
      </c>
      <c r="M260" s="159">
        <v>20.11</v>
      </c>
      <c r="N260" s="159">
        <v>24.99</v>
      </c>
      <c r="O260" s="159">
        <v>80.44</v>
      </c>
      <c r="P260" s="159">
        <v>99.96</v>
      </c>
      <c r="Q260" s="159">
        <v>20.11</v>
      </c>
      <c r="R260" s="159">
        <v>24.99</v>
      </c>
      <c r="S260" s="159">
        <v>80.44</v>
      </c>
      <c r="T260" s="159">
        <v>99.96</v>
      </c>
      <c r="U260" s="160">
        <f t="shared" si="24"/>
        <v>0</v>
      </c>
      <c r="V260" s="139" t="s">
        <v>437</v>
      </c>
      <c r="W260" s="161">
        <v>20.11</v>
      </c>
      <c r="X260" t="s">
        <v>1371</v>
      </c>
      <c r="Y260" t="s">
        <v>437</v>
      </c>
      <c r="Z260" t="s">
        <v>437</v>
      </c>
      <c r="AA260" s="162" t="s">
        <v>1372</v>
      </c>
      <c r="AB260" s="162">
        <v>3.5</v>
      </c>
      <c r="AC260" s="162">
        <v>4.1223999999999998</v>
      </c>
      <c r="AD260" s="162">
        <v>3</v>
      </c>
      <c r="AE260" s="162">
        <v>8.5</v>
      </c>
      <c r="AF260" s="162">
        <v>13</v>
      </c>
      <c r="AG260">
        <f t="shared" si="20"/>
        <v>331.5</v>
      </c>
      <c r="AH260">
        <v>4</v>
      </c>
      <c r="AI260" s="162" t="s">
        <v>1373</v>
      </c>
      <c r="AJ260" s="162">
        <v>14</v>
      </c>
      <c r="AK260" s="162">
        <v>16.489599999999999</v>
      </c>
      <c r="AL260" s="162">
        <v>16</v>
      </c>
      <c r="AM260" s="162">
        <v>10</v>
      </c>
      <c r="AN260" s="162">
        <v>11</v>
      </c>
      <c r="AO260">
        <f t="shared" si="21"/>
        <v>1760</v>
      </c>
      <c r="AP260" s="162" t="s">
        <v>429</v>
      </c>
      <c r="AQ260" s="162" t="s">
        <v>429</v>
      </c>
      <c r="AR260" s="162" t="s">
        <v>429</v>
      </c>
      <c r="AS260" s="162" t="s">
        <v>429</v>
      </c>
      <c r="AT260" s="162" t="s">
        <v>429</v>
      </c>
      <c r="AU260" s="162" t="s">
        <v>429</v>
      </c>
      <c r="AV260" s="162" t="s">
        <v>429</v>
      </c>
      <c r="AW260" t="str">
        <f t="shared" si="22"/>
        <v/>
      </c>
      <c r="AX260" s="162">
        <v>192</v>
      </c>
      <c r="AY260" s="162" t="s">
        <v>1374</v>
      </c>
      <c r="AZ260" s="162">
        <v>672</v>
      </c>
      <c r="BA260" s="162">
        <v>791.50080000000003</v>
      </c>
      <c r="BB260" s="162">
        <v>4</v>
      </c>
      <c r="BC260" s="162">
        <v>48</v>
      </c>
      <c r="BD260" s="162">
        <v>48</v>
      </c>
      <c r="BE260" s="162">
        <v>40</v>
      </c>
      <c r="BF260" s="162">
        <v>49</v>
      </c>
      <c r="BG260">
        <f t="shared" si="23"/>
        <v>94080</v>
      </c>
    </row>
    <row r="261" spans="1:59" ht="15.75" customHeight="1">
      <c r="A261" s="157">
        <v>451410</v>
      </c>
      <c r="B261" s="158" t="s">
        <v>1375</v>
      </c>
      <c r="C261" t="s">
        <v>1376</v>
      </c>
      <c r="D261" t="s">
        <v>506</v>
      </c>
      <c r="E261" t="s">
        <v>430</v>
      </c>
      <c r="F261" t="s">
        <v>460</v>
      </c>
      <c r="G261" t="s">
        <v>432</v>
      </c>
      <c r="H261" t="s">
        <v>433</v>
      </c>
      <c r="I261" t="s">
        <v>434</v>
      </c>
      <c r="J261" t="s">
        <v>435</v>
      </c>
      <c r="K261" t="s">
        <v>462</v>
      </c>
      <c r="L261" t="s">
        <v>429</v>
      </c>
      <c r="M261" s="159">
        <v>51.46</v>
      </c>
      <c r="N261" s="159">
        <v>61.99</v>
      </c>
      <c r="O261" s="159" t="s">
        <v>429</v>
      </c>
      <c r="P261" s="159" t="s">
        <v>429</v>
      </c>
      <c r="Q261" s="159">
        <v>51.46</v>
      </c>
      <c r="R261" s="159">
        <v>61.99</v>
      </c>
      <c r="S261" s="159" t="s">
        <v>429</v>
      </c>
      <c r="T261" s="159" t="s">
        <v>429</v>
      </c>
      <c r="U261" s="160">
        <f t="shared" si="24"/>
        <v>0</v>
      </c>
      <c r="V261" s="139" t="s">
        <v>437</v>
      </c>
      <c r="W261" s="161">
        <v>51.46</v>
      </c>
      <c r="X261" t="s">
        <v>1377</v>
      </c>
      <c r="Y261" t="s">
        <v>437</v>
      </c>
      <c r="Z261" t="s">
        <v>437</v>
      </c>
      <c r="AA261" s="162" t="s">
        <v>1378</v>
      </c>
      <c r="AB261" s="162">
        <v>10</v>
      </c>
      <c r="AC261" s="162">
        <v>11.19</v>
      </c>
      <c r="AD261" s="162">
        <v>3</v>
      </c>
      <c r="AE261" s="162">
        <v>14</v>
      </c>
      <c r="AF261" s="162">
        <v>24</v>
      </c>
      <c r="AG261">
        <f t="shared" si="20"/>
        <v>1008</v>
      </c>
      <c r="AH261">
        <v>1</v>
      </c>
      <c r="AI261" s="162" t="s">
        <v>429</v>
      </c>
      <c r="AJ261" s="162" t="s">
        <v>429</v>
      </c>
      <c r="AK261" s="162" t="s">
        <v>429</v>
      </c>
      <c r="AL261" s="162" t="s">
        <v>429</v>
      </c>
      <c r="AM261" s="162" t="s">
        <v>429</v>
      </c>
      <c r="AN261" s="162" t="s">
        <v>429</v>
      </c>
      <c r="AO261" t="str">
        <f t="shared" si="21"/>
        <v/>
      </c>
      <c r="AP261" s="162" t="s">
        <v>429</v>
      </c>
      <c r="AQ261" s="162" t="s">
        <v>429</v>
      </c>
      <c r="AR261" s="162" t="s">
        <v>429</v>
      </c>
      <c r="AS261" s="162" t="s">
        <v>429</v>
      </c>
      <c r="AT261" s="162" t="s">
        <v>429</v>
      </c>
      <c r="AU261" s="162" t="s">
        <v>429</v>
      </c>
      <c r="AV261" s="162" t="s">
        <v>429</v>
      </c>
      <c r="AW261" t="str">
        <f t="shared" si="22"/>
        <v/>
      </c>
      <c r="AX261" s="162">
        <v>70</v>
      </c>
      <c r="AY261" s="162" t="s">
        <v>1379</v>
      </c>
      <c r="AZ261" s="162">
        <v>700</v>
      </c>
      <c r="BA261" s="162">
        <v>783.3</v>
      </c>
      <c r="BB261" s="162">
        <v>10</v>
      </c>
      <c r="BC261" s="162">
        <v>7</v>
      </c>
      <c r="BD261" s="162">
        <v>48</v>
      </c>
      <c r="BE261" s="162">
        <v>40.25</v>
      </c>
      <c r="BF261" s="162">
        <v>30.5</v>
      </c>
      <c r="BG261">
        <f t="shared" si="23"/>
        <v>58926</v>
      </c>
    </row>
    <row r="262" spans="1:59" ht="15.75" customHeight="1">
      <c r="A262" s="157">
        <v>451425</v>
      </c>
      <c r="B262" s="158" t="s">
        <v>1380</v>
      </c>
      <c r="C262" t="s">
        <v>1381</v>
      </c>
      <c r="D262" t="s">
        <v>499</v>
      </c>
      <c r="E262" t="s">
        <v>430</v>
      </c>
      <c r="F262" t="s">
        <v>460</v>
      </c>
      <c r="G262" t="s">
        <v>432</v>
      </c>
      <c r="H262" t="s">
        <v>433</v>
      </c>
      <c r="I262" t="s">
        <v>434</v>
      </c>
      <c r="J262" t="s">
        <v>435</v>
      </c>
      <c r="K262" t="s">
        <v>462</v>
      </c>
      <c r="L262" t="s">
        <v>429</v>
      </c>
      <c r="M262" s="159">
        <v>20.11</v>
      </c>
      <c r="N262" s="159">
        <v>24.99</v>
      </c>
      <c r="O262" s="159">
        <v>80.44</v>
      </c>
      <c r="P262" s="159">
        <v>99.96</v>
      </c>
      <c r="Q262" s="159">
        <v>20.11</v>
      </c>
      <c r="R262" s="159">
        <v>24.99</v>
      </c>
      <c r="S262" s="159">
        <v>80.44</v>
      </c>
      <c r="T262" s="159">
        <v>99.96</v>
      </c>
      <c r="U262" s="160">
        <f t="shared" si="24"/>
        <v>0</v>
      </c>
      <c r="V262" s="139" t="s">
        <v>437</v>
      </c>
      <c r="W262" s="161">
        <v>20.11</v>
      </c>
      <c r="X262" t="s">
        <v>1382</v>
      </c>
      <c r="Y262" t="s">
        <v>437</v>
      </c>
      <c r="Z262" t="s">
        <v>437</v>
      </c>
      <c r="AA262" s="162" t="s">
        <v>1383</v>
      </c>
      <c r="AB262" s="162">
        <v>2.5</v>
      </c>
      <c r="AC262" s="162">
        <v>3.23</v>
      </c>
      <c r="AD262" s="162">
        <v>4</v>
      </c>
      <c r="AE262" s="162">
        <v>7.5</v>
      </c>
      <c r="AF262" s="162">
        <v>12</v>
      </c>
      <c r="AG262">
        <f t="shared" si="20"/>
        <v>360</v>
      </c>
      <c r="AH262">
        <v>4</v>
      </c>
      <c r="AI262" s="162" t="s">
        <v>1384</v>
      </c>
      <c r="AJ262" s="162">
        <v>10</v>
      </c>
      <c r="AK262" s="162">
        <v>12.92</v>
      </c>
      <c r="AL262" s="162">
        <v>9.75</v>
      </c>
      <c r="AM262" s="162">
        <v>16</v>
      </c>
      <c r="AN262" s="162">
        <v>11.25</v>
      </c>
      <c r="AO262">
        <f t="shared" si="21"/>
        <v>1755</v>
      </c>
      <c r="AP262" s="162" t="s">
        <v>429</v>
      </c>
      <c r="AQ262" s="162" t="s">
        <v>429</v>
      </c>
      <c r="AR262" s="162" t="s">
        <v>429</v>
      </c>
      <c r="AS262" s="162" t="s">
        <v>429</v>
      </c>
      <c r="AT262" s="162" t="s">
        <v>429</v>
      </c>
      <c r="AU262" s="162" t="s">
        <v>429</v>
      </c>
      <c r="AV262" s="162" t="s">
        <v>429</v>
      </c>
      <c r="AW262" t="str">
        <f t="shared" si="22"/>
        <v/>
      </c>
      <c r="AX262" s="162">
        <v>192</v>
      </c>
      <c r="AY262" s="162" t="s">
        <v>1385</v>
      </c>
      <c r="AZ262" s="162">
        <v>480</v>
      </c>
      <c r="BA262" s="162">
        <v>620.16</v>
      </c>
      <c r="BB262" s="162">
        <v>4</v>
      </c>
      <c r="BC262" s="162">
        <v>48</v>
      </c>
      <c r="BD262" s="162">
        <v>48</v>
      </c>
      <c r="BE262" s="162">
        <v>40</v>
      </c>
      <c r="BF262" s="162">
        <v>49</v>
      </c>
      <c r="BG262">
        <f t="shared" si="23"/>
        <v>94080</v>
      </c>
    </row>
    <row r="263" spans="1:59" ht="15.75" customHeight="1">
      <c r="A263" s="157">
        <v>451510</v>
      </c>
      <c r="B263" s="158" t="s">
        <v>1386</v>
      </c>
      <c r="C263" t="s">
        <v>1387</v>
      </c>
      <c r="D263" t="s">
        <v>506</v>
      </c>
      <c r="E263" t="s">
        <v>430</v>
      </c>
      <c r="F263" t="s">
        <v>460</v>
      </c>
      <c r="G263" t="s">
        <v>432</v>
      </c>
      <c r="H263" t="s">
        <v>433</v>
      </c>
      <c r="I263" t="s">
        <v>434</v>
      </c>
      <c r="J263" t="s">
        <v>435</v>
      </c>
      <c r="K263" t="s">
        <v>462</v>
      </c>
      <c r="L263" t="s">
        <v>429</v>
      </c>
      <c r="M263" s="159">
        <v>51.46</v>
      </c>
      <c r="N263" s="159">
        <v>61.99</v>
      </c>
      <c r="O263" s="159" t="s">
        <v>429</v>
      </c>
      <c r="P263" s="159" t="s">
        <v>429</v>
      </c>
      <c r="Q263" s="159">
        <v>51.46</v>
      </c>
      <c r="R263" s="159">
        <v>61.99</v>
      </c>
      <c r="S263" s="159" t="s">
        <v>429</v>
      </c>
      <c r="T263" s="159" t="s">
        <v>429</v>
      </c>
      <c r="U263" s="160">
        <f t="shared" si="24"/>
        <v>0</v>
      </c>
      <c r="V263" s="139" t="s">
        <v>437</v>
      </c>
      <c r="W263" s="161">
        <v>51.46</v>
      </c>
      <c r="X263" t="s">
        <v>1388</v>
      </c>
      <c r="Y263" t="s">
        <v>437</v>
      </c>
      <c r="Z263" t="s">
        <v>437</v>
      </c>
      <c r="AA263" s="162" t="s">
        <v>1389</v>
      </c>
      <c r="AB263" s="162">
        <v>10.008979999999999</v>
      </c>
      <c r="AC263" s="162">
        <v>11.198589999999999</v>
      </c>
      <c r="AD263" s="162">
        <v>3</v>
      </c>
      <c r="AE263" s="162">
        <v>14</v>
      </c>
      <c r="AF263" s="162">
        <v>24</v>
      </c>
      <c r="AG263">
        <f t="shared" si="20"/>
        <v>1008</v>
      </c>
      <c r="AH263">
        <v>1</v>
      </c>
      <c r="AI263" s="162" t="s">
        <v>429</v>
      </c>
      <c r="AJ263" s="162" t="s">
        <v>429</v>
      </c>
      <c r="AK263" s="162" t="s">
        <v>429</v>
      </c>
      <c r="AL263" s="162" t="s">
        <v>429</v>
      </c>
      <c r="AM263" s="162" t="s">
        <v>429</v>
      </c>
      <c r="AN263" s="162" t="s">
        <v>429</v>
      </c>
      <c r="AO263" t="str">
        <f t="shared" si="21"/>
        <v/>
      </c>
      <c r="AP263" s="162" t="s">
        <v>429</v>
      </c>
      <c r="AQ263" s="162" t="s">
        <v>429</v>
      </c>
      <c r="AR263" s="162" t="s">
        <v>429</v>
      </c>
      <c r="AS263" s="162" t="s">
        <v>429</v>
      </c>
      <c r="AT263" s="162" t="s">
        <v>429</v>
      </c>
      <c r="AU263" s="162" t="s">
        <v>429</v>
      </c>
      <c r="AV263" s="162" t="s">
        <v>429</v>
      </c>
      <c r="AW263" t="str">
        <f t="shared" si="22"/>
        <v/>
      </c>
      <c r="AX263" s="162">
        <v>70</v>
      </c>
      <c r="AY263" s="162" t="s">
        <v>1390</v>
      </c>
      <c r="AZ263" s="162">
        <v>700.62860000000001</v>
      </c>
      <c r="BA263" s="162">
        <v>783.90129999999999</v>
      </c>
      <c r="BB263" s="162">
        <v>10</v>
      </c>
      <c r="BC263" s="162">
        <v>7</v>
      </c>
      <c r="BD263" s="162">
        <v>48</v>
      </c>
      <c r="BE263" s="162">
        <v>40.25</v>
      </c>
      <c r="BF263" s="162">
        <v>30.5</v>
      </c>
      <c r="BG263">
        <f t="shared" si="23"/>
        <v>58926</v>
      </c>
    </row>
    <row r="264" spans="1:59" ht="15.75" customHeight="1">
      <c r="A264" s="157">
        <v>451525</v>
      </c>
      <c r="B264" s="158" t="s">
        <v>1391</v>
      </c>
      <c r="C264" t="s">
        <v>1392</v>
      </c>
      <c r="D264" t="s">
        <v>499</v>
      </c>
      <c r="E264" t="s">
        <v>430</v>
      </c>
      <c r="F264" t="s">
        <v>460</v>
      </c>
      <c r="G264" t="s">
        <v>432</v>
      </c>
      <c r="H264" t="s">
        <v>433</v>
      </c>
      <c r="I264" t="s">
        <v>434</v>
      </c>
      <c r="J264" t="s">
        <v>435</v>
      </c>
      <c r="K264" t="s">
        <v>462</v>
      </c>
      <c r="L264" t="s">
        <v>429</v>
      </c>
      <c r="M264" s="159">
        <v>20.11</v>
      </c>
      <c r="N264" s="159">
        <v>24.99</v>
      </c>
      <c r="O264" s="159">
        <v>80.44</v>
      </c>
      <c r="P264" s="159">
        <v>99.96</v>
      </c>
      <c r="Q264" s="159">
        <v>20.11</v>
      </c>
      <c r="R264" s="159">
        <v>24.99</v>
      </c>
      <c r="S264" s="159">
        <v>80.44</v>
      </c>
      <c r="T264" s="159">
        <v>99.96</v>
      </c>
      <c r="U264" s="160">
        <f t="shared" si="24"/>
        <v>0</v>
      </c>
      <c r="V264" s="139" t="s">
        <v>437</v>
      </c>
      <c r="W264" s="161">
        <v>20.11</v>
      </c>
      <c r="X264" t="s">
        <v>1393</v>
      </c>
      <c r="Y264" t="s">
        <v>437</v>
      </c>
      <c r="Z264" t="s">
        <v>437</v>
      </c>
      <c r="AA264" s="162" t="s">
        <v>1394</v>
      </c>
      <c r="AB264" s="162">
        <v>2.5132699999999999</v>
      </c>
      <c r="AC264" s="162">
        <v>3.23455</v>
      </c>
      <c r="AD264" s="162">
        <v>3</v>
      </c>
      <c r="AE264" s="162">
        <v>8.5</v>
      </c>
      <c r="AF264" s="162">
        <v>13</v>
      </c>
      <c r="AG264">
        <f t="shared" si="20"/>
        <v>331.5</v>
      </c>
      <c r="AH264">
        <v>4</v>
      </c>
      <c r="AI264" s="162" t="s">
        <v>1395</v>
      </c>
      <c r="AJ264" s="162">
        <v>10.05308</v>
      </c>
      <c r="AK264" s="162">
        <v>12.9382</v>
      </c>
      <c r="AL264" s="162">
        <v>9.75</v>
      </c>
      <c r="AM264" s="162">
        <v>16</v>
      </c>
      <c r="AN264" s="162">
        <v>11.25</v>
      </c>
      <c r="AO264">
        <f t="shared" si="21"/>
        <v>1755</v>
      </c>
      <c r="AP264" s="162" t="s">
        <v>429</v>
      </c>
      <c r="AQ264" s="162" t="s">
        <v>429</v>
      </c>
      <c r="AR264" s="162" t="s">
        <v>429</v>
      </c>
      <c r="AS264" s="162" t="s">
        <v>429</v>
      </c>
      <c r="AT264" s="162" t="s">
        <v>429</v>
      </c>
      <c r="AU264" s="162" t="s">
        <v>429</v>
      </c>
      <c r="AV264" s="162" t="s">
        <v>429</v>
      </c>
      <c r="AW264" t="str">
        <f t="shared" si="22"/>
        <v/>
      </c>
      <c r="AX264" s="162">
        <v>192</v>
      </c>
      <c r="AY264" s="162" t="s">
        <v>1396</v>
      </c>
      <c r="AZ264" s="162">
        <v>482.54784000000001</v>
      </c>
      <c r="BA264" s="162">
        <v>621.03359999999998</v>
      </c>
      <c r="BB264" s="162">
        <v>4</v>
      </c>
      <c r="BC264" s="162">
        <v>48</v>
      </c>
      <c r="BD264" s="162">
        <v>48</v>
      </c>
      <c r="BE264" s="162">
        <v>40</v>
      </c>
      <c r="BF264" s="162">
        <v>49</v>
      </c>
      <c r="BG264">
        <f t="shared" si="23"/>
        <v>94080</v>
      </c>
    </row>
    <row r="265" spans="1:59" ht="15.75" customHeight="1">
      <c r="A265" s="157">
        <v>451610</v>
      </c>
      <c r="B265" s="158" t="s">
        <v>1397</v>
      </c>
      <c r="C265" t="s">
        <v>1398</v>
      </c>
      <c r="D265" t="s">
        <v>506</v>
      </c>
      <c r="E265" t="s">
        <v>430</v>
      </c>
      <c r="F265" t="s">
        <v>460</v>
      </c>
      <c r="G265" t="s">
        <v>432</v>
      </c>
      <c r="H265" t="s">
        <v>433</v>
      </c>
      <c r="I265" t="s">
        <v>434</v>
      </c>
      <c r="J265" t="s">
        <v>435</v>
      </c>
      <c r="K265" t="s">
        <v>462</v>
      </c>
      <c r="L265" t="s">
        <v>429</v>
      </c>
      <c r="M265" s="159">
        <v>51.46</v>
      </c>
      <c r="N265" s="159">
        <v>61.99</v>
      </c>
      <c r="O265" s="159" t="s">
        <v>429</v>
      </c>
      <c r="P265" s="159" t="s">
        <v>429</v>
      </c>
      <c r="Q265" s="159">
        <v>51.46</v>
      </c>
      <c r="R265" s="159">
        <v>61.99</v>
      </c>
      <c r="S265" s="159" t="s">
        <v>429</v>
      </c>
      <c r="T265" s="159" t="s">
        <v>429</v>
      </c>
      <c r="U265" s="160">
        <f t="shared" si="24"/>
        <v>0</v>
      </c>
      <c r="V265" s="139" t="s">
        <v>437</v>
      </c>
      <c r="W265" s="161">
        <v>51.46</v>
      </c>
      <c r="X265" t="s">
        <v>1399</v>
      </c>
      <c r="Y265" t="s">
        <v>437</v>
      </c>
      <c r="Z265" t="s">
        <v>437</v>
      </c>
      <c r="AA265" s="162" t="s">
        <v>1400</v>
      </c>
      <c r="AB265" s="162">
        <v>10</v>
      </c>
      <c r="AC265" s="162">
        <v>11.19</v>
      </c>
      <c r="AD265" s="162">
        <v>3</v>
      </c>
      <c r="AE265" s="162">
        <v>14</v>
      </c>
      <c r="AF265" s="162">
        <v>24</v>
      </c>
      <c r="AG265">
        <f t="shared" si="20"/>
        <v>1008</v>
      </c>
      <c r="AH265">
        <v>1</v>
      </c>
      <c r="AI265" s="162" t="s">
        <v>429</v>
      </c>
      <c r="AJ265" s="162" t="s">
        <v>429</v>
      </c>
      <c r="AK265" s="162" t="s">
        <v>429</v>
      </c>
      <c r="AL265" s="162" t="s">
        <v>429</v>
      </c>
      <c r="AM265" s="162" t="s">
        <v>429</v>
      </c>
      <c r="AN265" s="162" t="s">
        <v>429</v>
      </c>
      <c r="AO265" t="str">
        <f t="shared" si="21"/>
        <v/>
      </c>
      <c r="AP265" s="162" t="s">
        <v>429</v>
      </c>
      <c r="AQ265" s="162" t="s">
        <v>429</v>
      </c>
      <c r="AR265" s="162" t="s">
        <v>429</v>
      </c>
      <c r="AS265" s="162" t="s">
        <v>429</v>
      </c>
      <c r="AT265" s="162" t="s">
        <v>429</v>
      </c>
      <c r="AU265" s="162" t="s">
        <v>429</v>
      </c>
      <c r="AV265" s="162" t="s">
        <v>429</v>
      </c>
      <c r="AW265" t="str">
        <f t="shared" si="22"/>
        <v/>
      </c>
      <c r="AX265" s="162">
        <v>70</v>
      </c>
      <c r="AY265" s="162" t="s">
        <v>1401</v>
      </c>
      <c r="AZ265" s="162">
        <v>700</v>
      </c>
      <c r="BA265" s="162">
        <v>783.3</v>
      </c>
      <c r="BB265" s="162">
        <v>10</v>
      </c>
      <c r="BC265" s="162">
        <v>7</v>
      </c>
      <c r="BD265" s="162">
        <v>48</v>
      </c>
      <c r="BE265" s="162">
        <v>40.25</v>
      </c>
      <c r="BF265" s="162">
        <v>30.5</v>
      </c>
      <c r="BG265">
        <f t="shared" si="23"/>
        <v>58926</v>
      </c>
    </row>
    <row r="266" spans="1:59" ht="15.75" customHeight="1">
      <c r="A266" s="157">
        <v>451625</v>
      </c>
      <c r="B266" s="158" t="s">
        <v>1402</v>
      </c>
      <c r="C266" t="s">
        <v>1403</v>
      </c>
      <c r="D266" t="s">
        <v>499</v>
      </c>
      <c r="E266" t="s">
        <v>430</v>
      </c>
      <c r="F266" t="s">
        <v>460</v>
      </c>
      <c r="G266" t="s">
        <v>432</v>
      </c>
      <c r="H266" t="s">
        <v>433</v>
      </c>
      <c r="I266" t="s">
        <v>434</v>
      </c>
      <c r="J266" t="s">
        <v>435</v>
      </c>
      <c r="K266" t="s">
        <v>462</v>
      </c>
      <c r="L266" t="s">
        <v>429</v>
      </c>
      <c r="M266" s="159">
        <v>20.11</v>
      </c>
      <c r="N266" s="159">
        <v>24.99</v>
      </c>
      <c r="O266" s="159">
        <v>80.44</v>
      </c>
      <c r="P266" s="159">
        <v>99.96</v>
      </c>
      <c r="Q266" s="159">
        <v>20.11</v>
      </c>
      <c r="R266" s="159">
        <v>24.99</v>
      </c>
      <c r="S266" s="159">
        <v>80.44</v>
      </c>
      <c r="T266" s="159">
        <v>99.96</v>
      </c>
      <c r="U266" s="160">
        <f t="shared" si="24"/>
        <v>0</v>
      </c>
      <c r="V266" s="139" t="s">
        <v>437</v>
      </c>
      <c r="W266" s="161">
        <v>20.11</v>
      </c>
      <c r="X266" t="s">
        <v>1404</v>
      </c>
      <c r="Y266" t="s">
        <v>437</v>
      </c>
      <c r="Z266" t="s">
        <v>437</v>
      </c>
      <c r="AA266" s="162" t="s">
        <v>1405</v>
      </c>
      <c r="AB266" s="162">
        <v>2.5</v>
      </c>
      <c r="AC266" s="162">
        <v>3.23</v>
      </c>
      <c r="AD266" s="162">
        <v>4</v>
      </c>
      <c r="AE266" s="162">
        <v>7.5</v>
      </c>
      <c r="AF266" s="162">
        <v>12</v>
      </c>
      <c r="AG266">
        <f t="shared" si="20"/>
        <v>360</v>
      </c>
      <c r="AH266">
        <v>4</v>
      </c>
      <c r="AI266" s="162" t="s">
        <v>1406</v>
      </c>
      <c r="AJ266" s="162">
        <v>10</v>
      </c>
      <c r="AK266" s="162">
        <v>12.92</v>
      </c>
      <c r="AL266" s="162">
        <v>9.75</v>
      </c>
      <c r="AM266" s="162">
        <v>16</v>
      </c>
      <c r="AN266" s="162">
        <v>11.25</v>
      </c>
      <c r="AO266">
        <f t="shared" si="21"/>
        <v>1755</v>
      </c>
      <c r="AP266" s="162" t="s">
        <v>429</v>
      </c>
      <c r="AQ266" s="162" t="s">
        <v>429</v>
      </c>
      <c r="AR266" s="162" t="s">
        <v>429</v>
      </c>
      <c r="AS266" s="162" t="s">
        <v>429</v>
      </c>
      <c r="AT266" s="162" t="s">
        <v>429</v>
      </c>
      <c r="AU266" s="162" t="s">
        <v>429</v>
      </c>
      <c r="AV266" s="162" t="s">
        <v>429</v>
      </c>
      <c r="AW266" t="str">
        <f t="shared" si="22"/>
        <v/>
      </c>
      <c r="AX266" s="162">
        <v>192</v>
      </c>
      <c r="AY266" s="162" t="s">
        <v>1407</v>
      </c>
      <c r="AZ266" s="162">
        <v>480</v>
      </c>
      <c r="BA266" s="162">
        <v>620.16</v>
      </c>
      <c r="BB266" s="162">
        <v>4</v>
      </c>
      <c r="BC266" s="162">
        <v>48</v>
      </c>
      <c r="BD266" s="162">
        <v>48</v>
      </c>
      <c r="BE266" s="162">
        <v>40</v>
      </c>
      <c r="BF266" s="162">
        <v>49</v>
      </c>
      <c r="BG266">
        <f t="shared" si="23"/>
        <v>94080</v>
      </c>
    </row>
    <row r="267" spans="1:59" ht="15.75" customHeight="1">
      <c r="A267" s="157">
        <v>451925</v>
      </c>
      <c r="B267" s="158" t="s">
        <v>1408</v>
      </c>
      <c r="C267" t="s">
        <v>1409</v>
      </c>
      <c r="D267" t="s">
        <v>499</v>
      </c>
      <c r="E267" t="s">
        <v>430</v>
      </c>
      <c r="F267" t="s">
        <v>460</v>
      </c>
      <c r="G267" t="s">
        <v>432</v>
      </c>
      <c r="H267" t="s">
        <v>433</v>
      </c>
      <c r="I267" t="s">
        <v>434</v>
      </c>
      <c r="J267" t="s">
        <v>461</v>
      </c>
      <c r="K267" t="s">
        <v>462</v>
      </c>
      <c r="L267" t="s">
        <v>429</v>
      </c>
      <c r="M267" s="159">
        <v>21.72</v>
      </c>
      <c r="N267" s="159">
        <v>26.99</v>
      </c>
      <c r="O267" s="159">
        <v>86.88</v>
      </c>
      <c r="P267" s="159">
        <v>107.96</v>
      </c>
      <c r="Q267" s="159">
        <v>21.72</v>
      </c>
      <c r="R267" s="159">
        <v>26.99</v>
      </c>
      <c r="S267" s="159">
        <v>86.88</v>
      </c>
      <c r="T267" s="159">
        <v>107.96</v>
      </c>
      <c r="U267" s="160">
        <f t="shared" si="24"/>
        <v>0</v>
      </c>
      <c r="V267" s="139" t="s">
        <v>437</v>
      </c>
      <c r="W267" s="161">
        <v>21.72</v>
      </c>
      <c r="X267" t="s">
        <v>1410</v>
      </c>
      <c r="Y267" t="s">
        <v>437</v>
      </c>
      <c r="Z267" t="s">
        <v>437</v>
      </c>
      <c r="AA267" s="162" t="s">
        <v>1411</v>
      </c>
      <c r="AB267" s="162">
        <v>2.5</v>
      </c>
      <c r="AC267" s="162">
        <v>3.23</v>
      </c>
      <c r="AD267" s="162">
        <v>4</v>
      </c>
      <c r="AE267" s="162">
        <v>7.5</v>
      </c>
      <c r="AF267" s="162">
        <v>12</v>
      </c>
      <c r="AG267">
        <f t="shared" si="20"/>
        <v>360</v>
      </c>
      <c r="AH267">
        <v>4</v>
      </c>
      <c r="AI267" s="162" t="s">
        <v>1412</v>
      </c>
      <c r="AJ267" s="162">
        <v>10</v>
      </c>
      <c r="AK267" s="162">
        <v>12.92</v>
      </c>
      <c r="AL267" s="162">
        <v>9.75</v>
      </c>
      <c r="AM267" s="162">
        <v>16</v>
      </c>
      <c r="AN267" s="162">
        <v>11.25</v>
      </c>
      <c r="AO267">
        <f t="shared" si="21"/>
        <v>1755</v>
      </c>
      <c r="AP267" s="162" t="s">
        <v>429</v>
      </c>
      <c r="AQ267" s="162" t="s">
        <v>429</v>
      </c>
      <c r="AR267" s="162" t="s">
        <v>429</v>
      </c>
      <c r="AS267" s="162" t="s">
        <v>429</v>
      </c>
      <c r="AT267" s="162" t="s">
        <v>429</v>
      </c>
      <c r="AU267" s="162" t="s">
        <v>429</v>
      </c>
      <c r="AV267" s="162" t="s">
        <v>429</v>
      </c>
      <c r="AW267" t="str">
        <f t="shared" si="22"/>
        <v/>
      </c>
      <c r="AX267" s="162">
        <v>192</v>
      </c>
      <c r="AY267" s="162" t="s">
        <v>1413</v>
      </c>
      <c r="AZ267" s="162">
        <v>480</v>
      </c>
      <c r="BA267" s="162">
        <v>620.16</v>
      </c>
      <c r="BB267" s="162">
        <v>4</v>
      </c>
      <c r="BC267" s="162">
        <v>48</v>
      </c>
      <c r="BD267" s="162">
        <v>48</v>
      </c>
      <c r="BE267" s="162">
        <v>40</v>
      </c>
      <c r="BF267" s="162">
        <v>49</v>
      </c>
      <c r="BG267">
        <f t="shared" si="23"/>
        <v>94080</v>
      </c>
    </row>
    <row r="268" spans="1:59" ht="15.75" customHeight="1">
      <c r="A268" s="157">
        <v>452225</v>
      </c>
      <c r="B268" s="158" t="s">
        <v>1414</v>
      </c>
      <c r="C268" t="s">
        <v>1415</v>
      </c>
      <c r="D268" t="s">
        <v>499</v>
      </c>
      <c r="E268" t="s">
        <v>430</v>
      </c>
      <c r="F268" t="s">
        <v>460</v>
      </c>
      <c r="G268" t="s">
        <v>432</v>
      </c>
      <c r="H268" t="s">
        <v>433</v>
      </c>
      <c r="I268" t="s">
        <v>434</v>
      </c>
      <c r="J268" t="s">
        <v>461</v>
      </c>
      <c r="K268" t="s">
        <v>462</v>
      </c>
      <c r="L268" t="s">
        <v>429</v>
      </c>
      <c r="M268" s="159">
        <v>21.72</v>
      </c>
      <c r="N268" s="159">
        <v>26.99</v>
      </c>
      <c r="O268" s="159">
        <v>86.88</v>
      </c>
      <c r="P268" s="159">
        <v>107.96</v>
      </c>
      <c r="Q268" s="159">
        <v>21.72</v>
      </c>
      <c r="R268" s="159">
        <v>26.99</v>
      </c>
      <c r="S268" s="159">
        <v>86.88</v>
      </c>
      <c r="T268" s="159">
        <v>107.96</v>
      </c>
      <c r="U268" s="160">
        <f t="shared" si="24"/>
        <v>0</v>
      </c>
      <c r="V268" s="139" t="s">
        <v>437</v>
      </c>
      <c r="W268" s="161">
        <v>21.72</v>
      </c>
      <c r="X268" t="s">
        <v>1416</v>
      </c>
      <c r="Y268" t="s">
        <v>437</v>
      </c>
      <c r="Z268" t="s">
        <v>437</v>
      </c>
      <c r="AA268" s="162" t="s">
        <v>1417</v>
      </c>
      <c r="AB268" s="162">
        <v>2.5</v>
      </c>
      <c r="AC268" s="162">
        <v>3.22</v>
      </c>
      <c r="AD268" s="162">
        <v>4</v>
      </c>
      <c r="AE268" s="162">
        <v>7.5</v>
      </c>
      <c r="AF268" s="162">
        <v>12</v>
      </c>
      <c r="AG268">
        <f t="shared" si="20"/>
        <v>360</v>
      </c>
      <c r="AH268">
        <v>4</v>
      </c>
      <c r="AI268" s="162" t="s">
        <v>1418</v>
      </c>
      <c r="AJ268" s="162">
        <v>10</v>
      </c>
      <c r="AK268" s="162">
        <v>12.88</v>
      </c>
      <c r="AL268" s="162">
        <v>9.75</v>
      </c>
      <c r="AM268" s="162">
        <v>16</v>
      </c>
      <c r="AN268" s="162">
        <v>11.25</v>
      </c>
      <c r="AO268">
        <f t="shared" si="21"/>
        <v>1755</v>
      </c>
      <c r="AP268" s="162" t="s">
        <v>429</v>
      </c>
      <c r="AQ268" s="162" t="s">
        <v>429</v>
      </c>
      <c r="AR268" s="162" t="s">
        <v>429</v>
      </c>
      <c r="AS268" s="162" t="s">
        <v>429</v>
      </c>
      <c r="AT268" s="162" t="s">
        <v>429</v>
      </c>
      <c r="AU268" s="162" t="s">
        <v>429</v>
      </c>
      <c r="AV268" s="162" t="s">
        <v>429</v>
      </c>
      <c r="AW268" t="str">
        <f t="shared" si="22"/>
        <v/>
      </c>
      <c r="AX268" s="162">
        <v>192</v>
      </c>
      <c r="AY268" s="162" t="s">
        <v>1419</v>
      </c>
      <c r="AZ268" s="162">
        <v>480</v>
      </c>
      <c r="BA268" s="162">
        <v>618.24</v>
      </c>
      <c r="BB268" s="162">
        <v>4</v>
      </c>
      <c r="BC268" s="162">
        <v>48</v>
      </c>
      <c r="BD268" s="162">
        <v>48</v>
      </c>
      <c r="BE268" s="162">
        <v>40</v>
      </c>
      <c r="BF268" s="162">
        <v>49</v>
      </c>
      <c r="BG268">
        <f t="shared" si="23"/>
        <v>94080</v>
      </c>
    </row>
    <row r="269" spans="1:59" ht="15.75" customHeight="1">
      <c r="A269" s="157">
        <v>453017</v>
      </c>
      <c r="B269" s="158" t="s">
        <v>1420</v>
      </c>
      <c r="C269" t="s">
        <v>1421</v>
      </c>
      <c r="D269" t="s">
        <v>548</v>
      </c>
      <c r="E269" t="s">
        <v>430</v>
      </c>
      <c r="F269" t="s">
        <v>460</v>
      </c>
      <c r="G269" t="s">
        <v>432</v>
      </c>
      <c r="H269" t="s">
        <v>433</v>
      </c>
      <c r="I269" t="s">
        <v>434</v>
      </c>
      <c r="J269" t="s">
        <v>435</v>
      </c>
      <c r="K269" t="s">
        <v>1422</v>
      </c>
      <c r="L269" t="s">
        <v>429</v>
      </c>
      <c r="M269" s="159">
        <v>63.08</v>
      </c>
      <c r="N269" s="159">
        <v>79.989999999999995</v>
      </c>
      <c r="O269" s="159" t="s">
        <v>429</v>
      </c>
      <c r="P269" s="159" t="s">
        <v>429</v>
      </c>
      <c r="Q269" s="159">
        <v>63.08</v>
      </c>
      <c r="R269" s="159">
        <v>79.989999999999995</v>
      </c>
      <c r="S269" s="159" t="s">
        <v>429</v>
      </c>
      <c r="T269" s="159" t="s">
        <v>429</v>
      </c>
      <c r="U269" s="160">
        <f t="shared" si="24"/>
        <v>0</v>
      </c>
      <c r="V269" s="139" t="s">
        <v>437</v>
      </c>
      <c r="W269" s="161">
        <v>63.08</v>
      </c>
      <c r="X269" t="s">
        <v>1423</v>
      </c>
      <c r="Y269" t="s">
        <v>437</v>
      </c>
      <c r="Z269" t="s">
        <v>437</v>
      </c>
      <c r="AA269" s="162" t="s">
        <v>1424</v>
      </c>
      <c r="AB269" s="162">
        <v>17</v>
      </c>
      <c r="AC269" s="162">
        <v>18.690000000000001</v>
      </c>
      <c r="AD269" s="162">
        <v>4.25</v>
      </c>
      <c r="AE269" s="162">
        <v>15.5</v>
      </c>
      <c r="AF269" s="162">
        <v>25.5</v>
      </c>
      <c r="AG269">
        <f t="shared" si="20"/>
        <v>1679.8125</v>
      </c>
      <c r="AH269">
        <v>1</v>
      </c>
      <c r="AI269" s="162" t="s">
        <v>429</v>
      </c>
      <c r="AJ269" s="162" t="s">
        <v>429</v>
      </c>
      <c r="AK269" s="162" t="s">
        <v>429</v>
      </c>
      <c r="AL269" s="162" t="s">
        <v>429</v>
      </c>
      <c r="AM269" s="162" t="s">
        <v>429</v>
      </c>
      <c r="AN269" s="162" t="s">
        <v>429</v>
      </c>
      <c r="AO269" t="str">
        <f t="shared" si="21"/>
        <v/>
      </c>
      <c r="AP269" s="162" t="s">
        <v>429</v>
      </c>
      <c r="AQ269" s="162" t="s">
        <v>429</v>
      </c>
      <c r="AR269" s="162" t="s">
        <v>429</v>
      </c>
      <c r="AS269" s="162" t="s">
        <v>429</v>
      </c>
      <c r="AT269" s="162" t="s">
        <v>429</v>
      </c>
      <c r="AU269" s="162" t="s">
        <v>429</v>
      </c>
      <c r="AV269" s="162" t="s">
        <v>429</v>
      </c>
      <c r="AW269" t="str">
        <f t="shared" si="22"/>
        <v/>
      </c>
      <c r="AX269" s="162">
        <v>50</v>
      </c>
      <c r="AY269" s="162" t="s">
        <v>1425</v>
      </c>
      <c r="AZ269" s="162">
        <v>850</v>
      </c>
      <c r="BA269" s="162">
        <v>934.5</v>
      </c>
      <c r="BB269" s="162">
        <v>10</v>
      </c>
      <c r="BC269" s="162">
        <v>5</v>
      </c>
      <c r="BD269" s="162">
        <v>48</v>
      </c>
      <c r="BE269" s="162">
        <v>40</v>
      </c>
      <c r="BF269" s="162">
        <v>40.5</v>
      </c>
      <c r="BG269">
        <f t="shared" si="23"/>
        <v>77760</v>
      </c>
    </row>
    <row r="270" spans="1:59" ht="15.75" customHeight="1">
      <c r="A270" s="157">
        <v>453030</v>
      </c>
      <c r="B270" s="158" t="s">
        <v>1426</v>
      </c>
      <c r="C270" t="s">
        <v>1427</v>
      </c>
      <c r="D270" t="s">
        <v>555</v>
      </c>
      <c r="E270" t="s">
        <v>430</v>
      </c>
      <c r="F270" t="s">
        <v>460</v>
      </c>
      <c r="G270" t="s">
        <v>432</v>
      </c>
      <c r="H270" t="s">
        <v>433</v>
      </c>
      <c r="I270" t="s">
        <v>434</v>
      </c>
      <c r="J270" t="s">
        <v>435</v>
      </c>
      <c r="K270" t="s">
        <v>1422</v>
      </c>
      <c r="L270" t="s">
        <v>429</v>
      </c>
      <c r="M270" s="159">
        <v>92.7</v>
      </c>
      <c r="N270" s="159">
        <v>109.99</v>
      </c>
      <c r="O270" s="159" t="s">
        <v>429</v>
      </c>
      <c r="P270" s="159" t="s">
        <v>429</v>
      </c>
      <c r="Q270" s="159">
        <v>92.7</v>
      </c>
      <c r="R270" s="159">
        <v>109.99</v>
      </c>
      <c r="S270" s="159" t="s">
        <v>429</v>
      </c>
      <c r="T270" s="159" t="s">
        <v>429</v>
      </c>
      <c r="U270" s="160">
        <f t="shared" si="24"/>
        <v>0</v>
      </c>
      <c r="V270" s="139" t="s">
        <v>437</v>
      </c>
      <c r="W270" s="161">
        <v>92.7</v>
      </c>
      <c r="X270" t="s">
        <v>1428</v>
      </c>
      <c r="Y270" t="s">
        <v>437</v>
      </c>
      <c r="Z270" t="s">
        <v>437</v>
      </c>
      <c r="AA270" s="162" t="s">
        <v>1429</v>
      </c>
      <c r="AB270" s="162">
        <v>30</v>
      </c>
      <c r="AC270" s="162">
        <v>32.93</v>
      </c>
      <c r="AD270" s="162">
        <v>6.25</v>
      </c>
      <c r="AE270" s="162">
        <v>18</v>
      </c>
      <c r="AF270" s="162">
        <v>24.5</v>
      </c>
      <c r="AG270">
        <f t="shared" si="20"/>
        <v>2756.25</v>
      </c>
      <c r="AH270">
        <v>1</v>
      </c>
      <c r="AI270" s="162" t="s">
        <v>429</v>
      </c>
      <c r="AJ270" s="162" t="s">
        <v>429</v>
      </c>
      <c r="AK270" s="162" t="s">
        <v>429</v>
      </c>
      <c r="AL270" s="162" t="s">
        <v>429</v>
      </c>
      <c r="AM270" s="162" t="s">
        <v>429</v>
      </c>
      <c r="AN270" s="162" t="s">
        <v>429</v>
      </c>
      <c r="AO270" t="str">
        <f t="shared" si="21"/>
        <v/>
      </c>
      <c r="AP270" s="162" t="s">
        <v>429</v>
      </c>
      <c r="AQ270" s="162" t="s">
        <v>429</v>
      </c>
      <c r="AR270" s="162" t="s">
        <v>429</v>
      </c>
      <c r="AS270" s="162" t="s">
        <v>429</v>
      </c>
      <c r="AT270" s="162" t="s">
        <v>429</v>
      </c>
      <c r="AU270" s="162" t="s">
        <v>429</v>
      </c>
      <c r="AV270" s="162" t="s">
        <v>429</v>
      </c>
      <c r="AW270" t="str">
        <f t="shared" si="22"/>
        <v/>
      </c>
      <c r="AX270" s="162">
        <v>32</v>
      </c>
      <c r="AY270" s="162" t="s">
        <v>1430</v>
      </c>
      <c r="AZ270" s="162">
        <v>960</v>
      </c>
      <c r="BA270" s="162">
        <v>1053.76</v>
      </c>
      <c r="BB270" s="162">
        <v>8</v>
      </c>
      <c r="BC270" s="162">
        <v>4</v>
      </c>
      <c r="BD270" s="162">
        <v>48</v>
      </c>
      <c r="BE270" s="162">
        <v>40</v>
      </c>
      <c r="BF270" s="162">
        <v>44</v>
      </c>
      <c r="BG270">
        <f t="shared" si="23"/>
        <v>84480</v>
      </c>
    </row>
    <row r="271" spans="1:59" ht="15.75" customHeight="1">
      <c r="A271" s="157">
        <v>453308</v>
      </c>
      <c r="B271" s="158" t="s">
        <v>1431</v>
      </c>
      <c r="C271" t="s">
        <v>1432</v>
      </c>
      <c r="D271" t="s">
        <v>506</v>
      </c>
      <c r="E271" t="s">
        <v>430</v>
      </c>
      <c r="F271" t="s">
        <v>460</v>
      </c>
      <c r="G271" t="s">
        <v>432</v>
      </c>
      <c r="H271" t="s">
        <v>433</v>
      </c>
      <c r="I271" t="s">
        <v>434</v>
      </c>
      <c r="J271" t="s">
        <v>435</v>
      </c>
      <c r="K271" t="s">
        <v>462</v>
      </c>
      <c r="L271" t="s">
        <v>429</v>
      </c>
      <c r="M271" s="159">
        <v>51.46</v>
      </c>
      <c r="N271" s="159">
        <v>61.99</v>
      </c>
      <c r="O271" s="159" t="s">
        <v>429</v>
      </c>
      <c r="P271" s="159" t="s">
        <v>429</v>
      </c>
      <c r="Q271" s="159">
        <v>51.46</v>
      </c>
      <c r="R271" s="159">
        <v>61.99</v>
      </c>
      <c r="S271" s="159" t="s">
        <v>429</v>
      </c>
      <c r="T271" s="159" t="s">
        <v>429</v>
      </c>
      <c r="U271" s="160">
        <f t="shared" si="24"/>
        <v>0</v>
      </c>
      <c r="V271" s="139" t="s">
        <v>437</v>
      </c>
      <c r="W271" s="161">
        <v>51.46</v>
      </c>
      <c r="X271" t="s">
        <v>1433</v>
      </c>
      <c r="Y271" t="s">
        <v>437</v>
      </c>
      <c r="Z271" t="s">
        <v>437</v>
      </c>
      <c r="AA271" s="162" t="s">
        <v>1434</v>
      </c>
      <c r="AB271" s="162">
        <v>10</v>
      </c>
      <c r="AC271" s="162">
        <v>11.19</v>
      </c>
      <c r="AD271" s="162">
        <v>3</v>
      </c>
      <c r="AE271" s="162">
        <v>14</v>
      </c>
      <c r="AF271" s="162">
        <v>24</v>
      </c>
      <c r="AG271">
        <f t="shared" si="20"/>
        <v>1008</v>
      </c>
      <c r="AH271">
        <v>1</v>
      </c>
      <c r="AI271" s="162" t="s">
        <v>429</v>
      </c>
      <c r="AJ271" s="162" t="s">
        <v>429</v>
      </c>
      <c r="AK271" s="162" t="s">
        <v>429</v>
      </c>
      <c r="AL271" s="162" t="s">
        <v>429</v>
      </c>
      <c r="AM271" s="162" t="s">
        <v>429</v>
      </c>
      <c r="AN271" s="162" t="s">
        <v>429</v>
      </c>
      <c r="AO271" t="str">
        <f t="shared" si="21"/>
        <v/>
      </c>
      <c r="AP271" s="162" t="s">
        <v>429</v>
      </c>
      <c r="AQ271" s="162" t="s">
        <v>429</v>
      </c>
      <c r="AR271" s="162" t="s">
        <v>429</v>
      </c>
      <c r="AS271" s="162" t="s">
        <v>429</v>
      </c>
      <c r="AT271" s="162" t="s">
        <v>429</v>
      </c>
      <c r="AU271" s="162" t="s">
        <v>429</v>
      </c>
      <c r="AV271" s="162" t="s">
        <v>429</v>
      </c>
      <c r="AW271" t="str">
        <f t="shared" si="22"/>
        <v/>
      </c>
      <c r="AX271" s="162">
        <v>70</v>
      </c>
      <c r="AY271" s="162" t="s">
        <v>1435</v>
      </c>
      <c r="AZ271" s="162">
        <v>700</v>
      </c>
      <c r="BA271" s="162">
        <v>783.3</v>
      </c>
      <c r="BB271" s="162">
        <v>10</v>
      </c>
      <c r="BC271" s="162">
        <v>7</v>
      </c>
      <c r="BD271" s="162">
        <v>48</v>
      </c>
      <c r="BE271" s="162">
        <v>40.25</v>
      </c>
      <c r="BF271" s="162">
        <v>30.5</v>
      </c>
      <c r="BG271">
        <f t="shared" si="23"/>
        <v>58926</v>
      </c>
    </row>
    <row r="272" spans="1:59" ht="15.75" customHeight="1">
      <c r="A272" s="157">
        <v>453717</v>
      </c>
      <c r="B272" s="158" t="s">
        <v>1436</v>
      </c>
      <c r="C272" t="s">
        <v>1437</v>
      </c>
      <c r="D272" t="s">
        <v>548</v>
      </c>
      <c r="E272" t="s">
        <v>430</v>
      </c>
      <c r="F272" t="s">
        <v>460</v>
      </c>
      <c r="G272" t="s">
        <v>432</v>
      </c>
      <c r="H272" t="s">
        <v>433</v>
      </c>
      <c r="I272" t="s">
        <v>434</v>
      </c>
      <c r="J272" t="s">
        <v>435</v>
      </c>
      <c r="K272" t="s">
        <v>462</v>
      </c>
      <c r="L272" t="s">
        <v>429</v>
      </c>
      <c r="M272" s="159">
        <v>63.09</v>
      </c>
      <c r="N272" s="159">
        <v>79.989999999999995</v>
      </c>
      <c r="O272" s="159" t="s">
        <v>429</v>
      </c>
      <c r="P272" s="159" t="s">
        <v>429</v>
      </c>
      <c r="Q272" s="159">
        <v>63.09</v>
      </c>
      <c r="R272" s="159">
        <v>79.989999999999995</v>
      </c>
      <c r="S272" s="159" t="s">
        <v>429</v>
      </c>
      <c r="T272" s="159" t="s">
        <v>429</v>
      </c>
      <c r="U272" s="160">
        <f t="shared" si="24"/>
        <v>0</v>
      </c>
      <c r="V272" s="139" t="s">
        <v>437</v>
      </c>
      <c r="W272" s="161">
        <v>63.09</v>
      </c>
      <c r="X272" t="s">
        <v>1438</v>
      </c>
      <c r="Y272" t="s">
        <v>437</v>
      </c>
      <c r="Z272" t="s">
        <v>437</v>
      </c>
      <c r="AA272" s="162" t="s">
        <v>1439</v>
      </c>
      <c r="AB272" s="162">
        <v>17</v>
      </c>
      <c r="AC272" s="162">
        <v>18.690000000000001</v>
      </c>
      <c r="AD272" s="162">
        <v>4.25</v>
      </c>
      <c r="AE272" s="162">
        <v>15.5</v>
      </c>
      <c r="AF272" s="162">
        <v>25.5</v>
      </c>
      <c r="AG272">
        <f t="shared" si="20"/>
        <v>1679.8125</v>
      </c>
      <c r="AH272">
        <v>1</v>
      </c>
      <c r="AI272" s="162" t="s">
        <v>429</v>
      </c>
      <c r="AJ272" s="162" t="s">
        <v>429</v>
      </c>
      <c r="AK272" s="162" t="s">
        <v>429</v>
      </c>
      <c r="AL272" s="162" t="s">
        <v>429</v>
      </c>
      <c r="AM272" s="162" t="s">
        <v>429</v>
      </c>
      <c r="AN272" s="162" t="s">
        <v>429</v>
      </c>
      <c r="AO272" t="str">
        <f t="shared" si="21"/>
        <v/>
      </c>
      <c r="AP272" s="162" t="s">
        <v>429</v>
      </c>
      <c r="AQ272" s="162" t="s">
        <v>429</v>
      </c>
      <c r="AR272" s="162" t="s">
        <v>429</v>
      </c>
      <c r="AS272" s="162" t="s">
        <v>429</v>
      </c>
      <c r="AT272" s="162" t="s">
        <v>429</v>
      </c>
      <c r="AU272" s="162" t="s">
        <v>429</v>
      </c>
      <c r="AV272" s="162" t="s">
        <v>429</v>
      </c>
      <c r="AW272" t="str">
        <f t="shared" si="22"/>
        <v/>
      </c>
      <c r="AX272" s="162">
        <v>50</v>
      </c>
      <c r="AY272" s="162" t="s">
        <v>1440</v>
      </c>
      <c r="AZ272" s="162">
        <v>850</v>
      </c>
      <c r="BA272" s="162">
        <v>934.5</v>
      </c>
      <c r="BB272" s="162">
        <v>10</v>
      </c>
      <c r="BC272" s="162">
        <v>5</v>
      </c>
      <c r="BD272" s="162">
        <v>48</v>
      </c>
      <c r="BE272" s="162">
        <v>40</v>
      </c>
      <c r="BF272" s="162">
        <v>40.5</v>
      </c>
      <c r="BG272">
        <f t="shared" si="23"/>
        <v>77760</v>
      </c>
    </row>
    <row r="273" spans="1:59" ht="15.75" customHeight="1">
      <c r="A273" s="157">
        <v>453735</v>
      </c>
      <c r="B273" s="158" t="s">
        <v>1441</v>
      </c>
      <c r="C273" t="s">
        <v>1442</v>
      </c>
      <c r="D273" t="s">
        <v>555</v>
      </c>
      <c r="E273" t="s">
        <v>430</v>
      </c>
      <c r="F273" t="s">
        <v>460</v>
      </c>
      <c r="G273" t="s">
        <v>432</v>
      </c>
      <c r="H273" t="s">
        <v>433</v>
      </c>
      <c r="I273" t="s">
        <v>434</v>
      </c>
      <c r="J273" t="s">
        <v>435</v>
      </c>
      <c r="K273" t="s">
        <v>462</v>
      </c>
      <c r="L273" t="s">
        <v>429</v>
      </c>
      <c r="M273" s="159">
        <v>92.7</v>
      </c>
      <c r="N273" s="159">
        <v>109.99</v>
      </c>
      <c r="O273" s="159" t="s">
        <v>429</v>
      </c>
      <c r="P273" s="159" t="s">
        <v>429</v>
      </c>
      <c r="Q273" s="159">
        <v>92.7</v>
      </c>
      <c r="R273" s="159">
        <v>109.99</v>
      </c>
      <c r="S273" s="159" t="s">
        <v>429</v>
      </c>
      <c r="T273" s="159" t="s">
        <v>429</v>
      </c>
      <c r="U273" s="160">
        <f t="shared" si="24"/>
        <v>0</v>
      </c>
      <c r="V273" s="139" t="s">
        <v>437</v>
      </c>
      <c r="W273" s="161">
        <v>92.7</v>
      </c>
      <c r="X273" t="s">
        <v>1443</v>
      </c>
      <c r="Y273" t="s">
        <v>437</v>
      </c>
      <c r="Z273" t="s">
        <v>437</v>
      </c>
      <c r="AA273" s="162" t="s">
        <v>1444</v>
      </c>
      <c r="AB273" s="162">
        <v>30</v>
      </c>
      <c r="AC273" s="162">
        <v>32.78</v>
      </c>
      <c r="AD273" s="162">
        <v>6</v>
      </c>
      <c r="AE273" s="162">
        <v>17.5</v>
      </c>
      <c r="AF273" s="162">
        <v>25</v>
      </c>
      <c r="AG273">
        <f t="shared" si="20"/>
        <v>2625</v>
      </c>
      <c r="AH273">
        <v>1</v>
      </c>
      <c r="AI273" s="162" t="s">
        <v>429</v>
      </c>
      <c r="AJ273" s="162" t="s">
        <v>429</v>
      </c>
      <c r="AK273" s="162" t="s">
        <v>429</v>
      </c>
      <c r="AL273" s="162" t="s">
        <v>429</v>
      </c>
      <c r="AM273" s="162" t="s">
        <v>429</v>
      </c>
      <c r="AN273" s="162" t="s">
        <v>429</v>
      </c>
      <c r="AO273" t="str">
        <f t="shared" si="21"/>
        <v/>
      </c>
      <c r="AP273" s="162" t="s">
        <v>429</v>
      </c>
      <c r="AQ273" s="162" t="s">
        <v>429</v>
      </c>
      <c r="AR273" s="162" t="s">
        <v>429</v>
      </c>
      <c r="AS273" s="162" t="s">
        <v>429</v>
      </c>
      <c r="AT273" s="162" t="s">
        <v>429</v>
      </c>
      <c r="AU273" s="162" t="s">
        <v>429</v>
      </c>
      <c r="AV273" s="162" t="s">
        <v>429</v>
      </c>
      <c r="AW273" t="str">
        <f t="shared" si="22"/>
        <v/>
      </c>
      <c r="AX273" s="162">
        <v>28</v>
      </c>
      <c r="AY273" s="162" t="s">
        <v>1445</v>
      </c>
      <c r="AZ273" s="162">
        <v>840</v>
      </c>
      <c r="BA273" s="162">
        <v>917.84</v>
      </c>
      <c r="BB273" s="162">
        <v>7</v>
      </c>
      <c r="BC273" s="162">
        <v>4</v>
      </c>
      <c r="BD273" s="162">
        <v>48</v>
      </c>
      <c r="BE273" s="162">
        <v>40</v>
      </c>
      <c r="BF273" s="162">
        <v>44</v>
      </c>
      <c r="BG273">
        <f t="shared" si="23"/>
        <v>84480</v>
      </c>
    </row>
    <row r="274" spans="1:59" ht="15.75" customHeight="1">
      <c r="A274" s="157">
        <v>454330</v>
      </c>
      <c r="B274" s="158" t="s">
        <v>1446</v>
      </c>
      <c r="C274" t="s">
        <v>1447</v>
      </c>
      <c r="D274" t="s">
        <v>555</v>
      </c>
      <c r="E274" t="s">
        <v>430</v>
      </c>
      <c r="F274" t="s">
        <v>460</v>
      </c>
      <c r="G274" t="s">
        <v>432</v>
      </c>
      <c r="H274" t="s">
        <v>433</v>
      </c>
      <c r="I274" t="s">
        <v>434</v>
      </c>
      <c r="J274" t="s">
        <v>461</v>
      </c>
      <c r="K274" t="s">
        <v>462</v>
      </c>
      <c r="L274" t="s">
        <v>429</v>
      </c>
      <c r="M274" s="159">
        <v>101.14</v>
      </c>
      <c r="N274" s="159">
        <v>119.99</v>
      </c>
      <c r="O274" s="159" t="s">
        <v>429</v>
      </c>
      <c r="P274" s="159" t="s">
        <v>429</v>
      </c>
      <c r="Q274" s="159">
        <v>101.14</v>
      </c>
      <c r="R274" s="159">
        <v>119.99</v>
      </c>
      <c r="S274" s="159" t="s">
        <v>429</v>
      </c>
      <c r="T274" s="159" t="s">
        <v>429</v>
      </c>
      <c r="U274" s="160">
        <f t="shared" si="24"/>
        <v>0</v>
      </c>
      <c r="V274" s="139" t="s">
        <v>437</v>
      </c>
      <c r="W274" s="161">
        <v>101.14</v>
      </c>
      <c r="X274" t="s">
        <v>1448</v>
      </c>
      <c r="Y274" t="s">
        <v>437</v>
      </c>
      <c r="Z274" t="s">
        <v>437</v>
      </c>
      <c r="AA274" s="162" t="s">
        <v>1449</v>
      </c>
      <c r="AB274" s="162">
        <v>30</v>
      </c>
      <c r="AC274" s="162">
        <v>33.24</v>
      </c>
      <c r="AD274" s="162">
        <v>5.5</v>
      </c>
      <c r="AE274" s="162">
        <v>16</v>
      </c>
      <c r="AF274" s="162">
        <v>26</v>
      </c>
      <c r="AG274">
        <f t="shared" si="20"/>
        <v>2288</v>
      </c>
      <c r="AH274">
        <v>1</v>
      </c>
      <c r="AI274" s="162" t="s">
        <v>429</v>
      </c>
      <c r="AJ274" s="162" t="s">
        <v>429</v>
      </c>
      <c r="AK274" s="162" t="s">
        <v>429</v>
      </c>
      <c r="AL274" s="162" t="s">
        <v>429</v>
      </c>
      <c r="AM274" s="162" t="s">
        <v>429</v>
      </c>
      <c r="AN274" s="162" t="s">
        <v>429</v>
      </c>
      <c r="AO274" t="str">
        <f t="shared" si="21"/>
        <v/>
      </c>
      <c r="AP274" s="162" t="s">
        <v>429</v>
      </c>
      <c r="AQ274" s="162" t="s">
        <v>429</v>
      </c>
      <c r="AR274" s="162" t="s">
        <v>429</v>
      </c>
      <c r="AS274" s="162" t="s">
        <v>429</v>
      </c>
      <c r="AT274" s="162" t="s">
        <v>429</v>
      </c>
      <c r="AU274" s="162" t="s">
        <v>429</v>
      </c>
      <c r="AV274" s="162" t="s">
        <v>429</v>
      </c>
      <c r="AW274" t="str">
        <f t="shared" si="22"/>
        <v/>
      </c>
      <c r="AX274" s="162">
        <v>28</v>
      </c>
      <c r="AY274" s="162" t="s">
        <v>1450</v>
      </c>
      <c r="AZ274" s="162">
        <v>840</v>
      </c>
      <c r="BA274" s="162">
        <v>930.72</v>
      </c>
      <c r="BB274" s="162">
        <v>7</v>
      </c>
      <c r="BC274" s="162">
        <v>4</v>
      </c>
      <c r="BD274" s="162">
        <v>48</v>
      </c>
      <c r="BE274" s="162">
        <v>40</v>
      </c>
      <c r="BF274" s="162">
        <v>38</v>
      </c>
      <c r="BG274">
        <f t="shared" si="23"/>
        <v>72960</v>
      </c>
    </row>
    <row r="275" spans="1:59" ht="15.75" customHeight="1">
      <c r="A275" s="157">
        <v>454411</v>
      </c>
      <c r="B275" s="158" t="s">
        <v>1451</v>
      </c>
      <c r="C275" t="s">
        <v>1452</v>
      </c>
      <c r="D275" t="s">
        <v>506</v>
      </c>
      <c r="E275" t="s">
        <v>430</v>
      </c>
      <c r="F275" t="s">
        <v>460</v>
      </c>
      <c r="G275" t="s">
        <v>432</v>
      </c>
      <c r="H275" t="s">
        <v>433</v>
      </c>
      <c r="I275" t="s">
        <v>434</v>
      </c>
      <c r="J275" t="s">
        <v>435</v>
      </c>
      <c r="K275" t="s">
        <v>462</v>
      </c>
      <c r="L275" t="s">
        <v>429</v>
      </c>
      <c r="M275" s="159">
        <v>51.46</v>
      </c>
      <c r="N275" s="159">
        <v>61.99</v>
      </c>
      <c r="O275" s="159" t="s">
        <v>429</v>
      </c>
      <c r="P275" s="159" t="s">
        <v>429</v>
      </c>
      <c r="Q275" s="159">
        <v>51.46</v>
      </c>
      <c r="R275" s="159">
        <v>61.99</v>
      </c>
      <c r="S275" s="159" t="s">
        <v>429</v>
      </c>
      <c r="T275" s="159" t="s">
        <v>429</v>
      </c>
      <c r="U275" s="160">
        <f t="shared" si="24"/>
        <v>0</v>
      </c>
      <c r="V275" s="139" t="s">
        <v>437</v>
      </c>
      <c r="W275" s="161">
        <v>51.46</v>
      </c>
      <c r="X275" t="s">
        <v>1453</v>
      </c>
      <c r="Y275" t="s">
        <v>437</v>
      </c>
      <c r="Z275" t="s">
        <v>437</v>
      </c>
      <c r="AA275" s="162" t="s">
        <v>1454</v>
      </c>
      <c r="AB275" s="162">
        <v>10</v>
      </c>
      <c r="AC275" s="162">
        <v>11.19</v>
      </c>
      <c r="AD275" s="162">
        <v>3</v>
      </c>
      <c r="AE275" s="162">
        <v>12.5</v>
      </c>
      <c r="AF275" s="162">
        <v>24</v>
      </c>
      <c r="AG275">
        <f t="shared" si="20"/>
        <v>900</v>
      </c>
      <c r="AH275">
        <v>1</v>
      </c>
      <c r="AI275" s="162" t="s">
        <v>429</v>
      </c>
      <c r="AJ275" s="162" t="s">
        <v>429</v>
      </c>
      <c r="AK275" s="162" t="s">
        <v>429</v>
      </c>
      <c r="AL275" s="162" t="s">
        <v>429</v>
      </c>
      <c r="AM275" s="162" t="s">
        <v>429</v>
      </c>
      <c r="AN275" s="162" t="s">
        <v>429</v>
      </c>
      <c r="AO275" t="str">
        <f t="shared" si="21"/>
        <v/>
      </c>
      <c r="AP275" s="162" t="s">
        <v>429</v>
      </c>
      <c r="AQ275" s="162" t="s">
        <v>429</v>
      </c>
      <c r="AR275" s="162" t="s">
        <v>429</v>
      </c>
      <c r="AS275" s="162" t="s">
        <v>429</v>
      </c>
      <c r="AT275" s="162" t="s">
        <v>429</v>
      </c>
      <c r="AU275" s="162" t="s">
        <v>429</v>
      </c>
      <c r="AV275" s="162" t="s">
        <v>429</v>
      </c>
      <c r="AW275" t="str">
        <f t="shared" si="22"/>
        <v/>
      </c>
      <c r="AX275" s="162">
        <v>70</v>
      </c>
      <c r="AY275" s="162" t="s">
        <v>1455</v>
      </c>
      <c r="AZ275" s="162">
        <v>700</v>
      </c>
      <c r="BA275" s="162">
        <v>783.3</v>
      </c>
      <c r="BB275" s="162">
        <v>10</v>
      </c>
      <c r="BC275" s="162">
        <v>7</v>
      </c>
      <c r="BD275" s="162">
        <v>48</v>
      </c>
      <c r="BE275" s="162">
        <v>40.25</v>
      </c>
      <c r="BF275" s="162">
        <v>30.5</v>
      </c>
      <c r="BG275">
        <f t="shared" si="23"/>
        <v>58926</v>
      </c>
    </row>
    <row r="276" spans="1:59" ht="15.75" customHeight="1">
      <c r="A276" s="157">
        <v>454530</v>
      </c>
      <c r="B276" s="158" t="s">
        <v>1456</v>
      </c>
      <c r="C276" t="s">
        <v>1457</v>
      </c>
      <c r="D276" t="s">
        <v>555</v>
      </c>
      <c r="E276" t="s">
        <v>430</v>
      </c>
      <c r="F276" t="s">
        <v>460</v>
      </c>
      <c r="G276" t="s">
        <v>432</v>
      </c>
      <c r="H276" t="s">
        <v>433</v>
      </c>
      <c r="I276" t="s">
        <v>434</v>
      </c>
      <c r="J276" t="s">
        <v>461</v>
      </c>
      <c r="K276" t="s">
        <v>462</v>
      </c>
      <c r="L276" t="s">
        <v>429</v>
      </c>
      <c r="M276" s="159">
        <v>101.14</v>
      </c>
      <c r="N276" s="159">
        <v>119.99</v>
      </c>
      <c r="O276" s="159" t="s">
        <v>429</v>
      </c>
      <c r="P276" s="159" t="s">
        <v>429</v>
      </c>
      <c r="Q276" s="159">
        <v>101.14</v>
      </c>
      <c r="R276" s="159">
        <v>119.99</v>
      </c>
      <c r="S276" s="159" t="s">
        <v>429</v>
      </c>
      <c r="T276" s="159" t="s">
        <v>429</v>
      </c>
      <c r="U276" s="160">
        <f t="shared" si="24"/>
        <v>0</v>
      </c>
      <c r="V276" s="139" t="s">
        <v>437</v>
      </c>
      <c r="W276" s="161">
        <v>101.14</v>
      </c>
      <c r="X276" t="s">
        <v>1458</v>
      </c>
      <c r="Y276" t="s">
        <v>437</v>
      </c>
      <c r="Z276" t="s">
        <v>437</v>
      </c>
      <c r="AA276" s="162" t="s">
        <v>1459</v>
      </c>
      <c r="AB276" s="162">
        <v>30</v>
      </c>
      <c r="AC276" s="162">
        <v>32.78</v>
      </c>
      <c r="AD276" s="162">
        <v>6</v>
      </c>
      <c r="AE276" s="162">
        <v>1.75</v>
      </c>
      <c r="AF276" s="162">
        <v>25</v>
      </c>
      <c r="AG276">
        <f t="shared" si="20"/>
        <v>262.5</v>
      </c>
      <c r="AH276">
        <v>1</v>
      </c>
      <c r="AI276" s="162" t="s">
        <v>429</v>
      </c>
      <c r="AJ276" s="162" t="s">
        <v>429</v>
      </c>
      <c r="AK276" s="162" t="s">
        <v>429</v>
      </c>
      <c r="AL276" s="162" t="s">
        <v>429</v>
      </c>
      <c r="AM276" s="162" t="s">
        <v>429</v>
      </c>
      <c r="AN276" s="162" t="s">
        <v>429</v>
      </c>
      <c r="AO276" t="str">
        <f t="shared" si="21"/>
        <v/>
      </c>
      <c r="AP276" s="162" t="s">
        <v>429</v>
      </c>
      <c r="AQ276" s="162" t="s">
        <v>429</v>
      </c>
      <c r="AR276" s="162" t="s">
        <v>429</v>
      </c>
      <c r="AS276" s="162" t="s">
        <v>429</v>
      </c>
      <c r="AT276" s="162" t="s">
        <v>429</v>
      </c>
      <c r="AU276" s="162" t="s">
        <v>429</v>
      </c>
      <c r="AV276" s="162" t="s">
        <v>429</v>
      </c>
      <c r="AW276" t="str">
        <f t="shared" si="22"/>
        <v/>
      </c>
      <c r="AX276" s="162">
        <v>28</v>
      </c>
      <c r="AY276" s="162" t="s">
        <v>1460</v>
      </c>
      <c r="AZ276" s="162">
        <v>840</v>
      </c>
      <c r="BA276" s="162">
        <v>917.84</v>
      </c>
      <c r="BB276" s="162">
        <v>7</v>
      </c>
      <c r="BC276" s="162">
        <v>4</v>
      </c>
      <c r="BD276" s="162">
        <v>48</v>
      </c>
      <c r="BE276" s="162">
        <v>40</v>
      </c>
      <c r="BF276" s="162">
        <v>44</v>
      </c>
      <c r="BG276">
        <f t="shared" si="23"/>
        <v>84480</v>
      </c>
    </row>
    <row r="277" spans="1:59" ht="15.75" customHeight="1">
      <c r="A277" s="157">
        <v>455817</v>
      </c>
      <c r="B277" s="158" t="s">
        <v>1461</v>
      </c>
      <c r="C277" t="s">
        <v>1462</v>
      </c>
      <c r="D277" t="s">
        <v>548</v>
      </c>
      <c r="E277" t="s">
        <v>430</v>
      </c>
      <c r="F277" t="s">
        <v>460</v>
      </c>
      <c r="G277" t="s">
        <v>432</v>
      </c>
      <c r="H277" t="s">
        <v>433</v>
      </c>
      <c r="I277" t="s">
        <v>434</v>
      </c>
      <c r="J277" t="s">
        <v>435</v>
      </c>
      <c r="K277" t="s">
        <v>462</v>
      </c>
      <c r="L277" t="s">
        <v>429</v>
      </c>
      <c r="M277" s="159">
        <v>63.09</v>
      </c>
      <c r="N277" s="159">
        <v>79.989999999999995</v>
      </c>
      <c r="O277" s="159" t="s">
        <v>429</v>
      </c>
      <c r="P277" s="159" t="s">
        <v>429</v>
      </c>
      <c r="Q277" s="159">
        <v>63.09</v>
      </c>
      <c r="R277" s="159">
        <v>79.989999999999995</v>
      </c>
      <c r="S277" s="159" t="s">
        <v>429</v>
      </c>
      <c r="T277" s="159" t="s">
        <v>429</v>
      </c>
      <c r="U277" s="160">
        <f t="shared" si="24"/>
        <v>0</v>
      </c>
      <c r="V277" s="139" t="s">
        <v>437</v>
      </c>
      <c r="W277" s="161">
        <v>63.09</v>
      </c>
      <c r="X277" t="s">
        <v>1463</v>
      </c>
      <c r="Y277" t="s">
        <v>437</v>
      </c>
      <c r="Z277" t="s">
        <v>437</v>
      </c>
      <c r="AA277" s="162" t="s">
        <v>1464</v>
      </c>
      <c r="AB277" s="162">
        <v>17</v>
      </c>
      <c r="AC277" s="162">
        <v>18.690000000000001</v>
      </c>
      <c r="AD277" s="162">
        <v>5</v>
      </c>
      <c r="AE277" s="162">
        <v>15</v>
      </c>
      <c r="AF277" s="162">
        <v>27</v>
      </c>
      <c r="AG277">
        <f t="shared" si="20"/>
        <v>2025</v>
      </c>
      <c r="AH277">
        <v>1</v>
      </c>
      <c r="AI277" s="162" t="s">
        <v>429</v>
      </c>
      <c r="AJ277" s="162" t="s">
        <v>429</v>
      </c>
      <c r="AK277" s="162" t="s">
        <v>429</v>
      </c>
      <c r="AL277" s="162" t="s">
        <v>429</v>
      </c>
      <c r="AM277" s="162" t="s">
        <v>429</v>
      </c>
      <c r="AN277" s="162" t="s">
        <v>429</v>
      </c>
      <c r="AO277" t="str">
        <f t="shared" si="21"/>
        <v/>
      </c>
      <c r="AP277" s="162" t="s">
        <v>429</v>
      </c>
      <c r="AQ277" s="162" t="s">
        <v>429</v>
      </c>
      <c r="AR277" s="162" t="s">
        <v>429</v>
      </c>
      <c r="AS277" s="162" t="s">
        <v>429</v>
      </c>
      <c r="AT277" s="162" t="s">
        <v>429</v>
      </c>
      <c r="AU277" s="162" t="s">
        <v>429</v>
      </c>
      <c r="AV277" s="162" t="s">
        <v>429</v>
      </c>
      <c r="AW277" t="str">
        <f t="shared" si="22"/>
        <v/>
      </c>
      <c r="AX277" s="162">
        <v>50</v>
      </c>
      <c r="AY277" s="162" t="s">
        <v>1465</v>
      </c>
      <c r="AZ277" s="162">
        <v>850</v>
      </c>
      <c r="BA277" s="162">
        <v>934.5</v>
      </c>
      <c r="BB277" s="162">
        <v>10</v>
      </c>
      <c r="BC277" s="162">
        <v>5</v>
      </c>
      <c r="BD277" s="162">
        <v>48</v>
      </c>
      <c r="BE277" s="162">
        <v>40.5</v>
      </c>
      <c r="BF277" s="162">
        <v>52</v>
      </c>
      <c r="BG277">
        <f t="shared" si="23"/>
        <v>101088</v>
      </c>
    </row>
    <row r="278" spans="1:59" ht="15.75" customHeight="1">
      <c r="A278" s="157">
        <v>457806</v>
      </c>
      <c r="B278" s="158" t="s">
        <v>1466</v>
      </c>
      <c r="C278" t="s">
        <v>1467</v>
      </c>
      <c r="D278" t="s">
        <v>568</v>
      </c>
      <c r="E278" t="s">
        <v>430</v>
      </c>
      <c r="F278" t="s">
        <v>460</v>
      </c>
      <c r="G278" t="s">
        <v>432</v>
      </c>
      <c r="H278" t="s">
        <v>433</v>
      </c>
      <c r="I278" t="s">
        <v>434</v>
      </c>
      <c r="J278" t="s">
        <v>435</v>
      </c>
      <c r="K278" t="s">
        <v>462</v>
      </c>
      <c r="L278" t="s">
        <v>429</v>
      </c>
      <c r="M278" s="159">
        <v>29.04</v>
      </c>
      <c r="N278" s="159">
        <v>34.99</v>
      </c>
      <c r="O278" s="159">
        <v>116.16</v>
      </c>
      <c r="P278" s="159">
        <v>139.96</v>
      </c>
      <c r="Q278" s="159">
        <v>29.04</v>
      </c>
      <c r="R278" s="159">
        <v>34.99</v>
      </c>
      <c r="S278" s="159">
        <v>116.16</v>
      </c>
      <c r="T278" s="159">
        <v>139.96</v>
      </c>
      <c r="U278" s="160">
        <f t="shared" si="24"/>
        <v>0</v>
      </c>
      <c r="V278" s="139" t="s">
        <v>437</v>
      </c>
      <c r="W278" s="161">
        <v>29.04</v>
      </c>
      <c r="X278" t="s">
        <v>1468</v>
      </c>
      <c r="Y278" t="s">
        <v>437</v>
      </c>
      <c r="Z278" t="s">
        <v>437</v>
      </c>
      <c r="AA278" s="162" t="s">
        <v>1469</v>
      </c>
      <c r="AB278" s="162">
        <v>6</v>
      </c>
      <c r="AC278" s="162">
        <v>7.36</v>
      </c>
      <c r="AD278" s="162">
        <v>5.5</v>
      </c>
      <c r="AE278" s="162">
        <v>10</v>
      </c>
      <c r="AF278" s="162">
        <v>16</v>
      </c>
      <c r="AG278">
        <f t="shared" si="20"/>
        <v>880</v>
      </c>
      <c r="AH278">
        <v>4</v>
      </c>
      <c r="AI278" s="162" t="s">
        <v>1470</v>
      </c>
      <c r="AJ278" s="162">
        <v>24</v>
      </c>
      <c r="AK278" s="162">
        <v>29.44</v>
      </c>
      <c r="AL278" s="162">
        <v>12</v>
      </c>
      <c r="AM278" s="162">
        <v>20</v>
      </c>
      <c r="AN278" s="162">
        <v>15</v>
      </c>
      <c r="AO278">
        <f t="shared" si="21"/>
        <v>3600</v>
      </c>
      <c r="AP278" s="162" t="s">
        <v>429</v>
      </c>
      <c r="AQ278" s="162" t="s">
        <v>429</v>
      </c>
      <c r="AR278" s="162" t="s">
        <v>429</v>
      </c>
      <c r="AS278" s="162" t="s">
        <v>429</v>
      </c>
      <c r="AT278" s="162" t="s">
        <v>429</v>
      </c>
      <c r="AU278" s="162" t="s">
        <v>429</v>
      </c>
      <c r="AV278" s="162" t="s">
        <v>429</v>
      </c>
      <c r="AW278" t="str">
        <f t="shared" si="22"/>
        <v/>
      </c>
      <c r="AX278" s="162">
        <v>96</v>
      </c>
      <c r="AY278" s="162" t="s">
        <v>1471</v>
      </c>
      <c r="AZ278" s="162">
        <v>576</v>
      </c>
      <c r="BA278" s="162">
        <v>706.56</v>
      </c>
      <c r="BB278" s="162">
        <v>3</v>
      </c>
      <c r="BC278" s="162">
        <v>32</v>
      </c>
      <c r="BD278" s="162">
        <v>48</v>
      </c>
      <c r="BE278" s="162">
        <v>40</v>
      </c>
      <c r="BF278" s="162">
        <v>47</v>
      </c>
      <c r="BG278">
        <f t="shared" si="23"/>
        <v>90240</v>
      </c>
    </row>
    <row r="279" spans="1:59" ht="15.75" customHeight="1">
      <c r="A279" s="157">
        <v>457817</v>
      </c>
      <c r="B279" s="158" t="s">
        <v>1472</v>
      </c>
      <c r="C279" t="s">
        <v>1473</v>
      </c>
      <c r="D279" t="s">
        <v>548</v>
      </c>
      <c r="E279" t="s">
        <v>430</v>
      </c>
      <c r="F279" t="s">
        <v>460</v>
      </c>
      <c r="G279" t="s">
        <v>432</v>
      </c>
      <c r="H279" t="s">
        <v>433</v>
      </c>
      <c r="I279" t="s">
        <v>434</v>
      </c>
      <c r="J279" t="s">
        <v>435</v>
      </c>
      <c r="K279" t="s">
        <v>462</v>
      </c>
      <c r="L279" t="s">
        <v>429</v>
      </c>
      <c r="M279" s="159">
        <v>63.09</v>
      </c>
      <c r="N279" s="159">
        <v>79.989999999999995</v>
      </c>
      <c r="O279" s="159" t="s">
        <v>429</v>
      </c>
      <c r="P279" s="159" t="s">
        <v>429</v>
      </c>
      <c r="Q279" s="159">
        <v>63.09</v>
      </c>
      <c r="R279" s="159">
        <v>79.989999999999995</v>
      </c>
      <c r="S279" s="159" t="s">
        <v>429</v>
      </c>
      <c r="T279" s="159" t="s">
        <v>429</v>
      </c>
      <c r="U279" s="160">
        <f t="shared" si="24"/>
        <v>0</v>
      </c>
      <c r="V279" s="139" t="s">
        <v>437</v>
      </c>
      <c r="W279" s="161">
        <v>63.09</v>
      </c>
      <c r="X279" t="s">
        <v>1474</v>
      </c>
      <c r="Y279" t="s">
        <v>437</v>
      </c>
      <c r="Z279" t="s">
        <v>437</v>
      </c>
      <c r="AA279" s="162" t="s">
        <v>1475</v>
      </c>
      <c r="AB279" s="162">
        <v>17</v>
      </c>
      <c r="AC279" s="162">
        <v>18.239999999999998</v>
      </c>
      <c r="AD279" s="162">
        <v>4.25</v>
      </c>
      <c r="AE279" s="162">
        <v>15.5</v>
      </c>
      <c r="AF279" s="162">
        <v>25.5</v>
      </c>
      <c r="AG279">
        <f t="shared" si="20"/>
        <v>1679.8125</v>
      </c>
      <c r="AH279">
        <v>1</v>
      </c>
      <c r="AI279" s="162" t="s">
        <v>429</v>
      </c>
      <c r="AJ279" s="162" t="s">
        <v>429</v>
      </c>
      <c r="AK279" s="162" t="s">
        <v>429</v>
      </c>
      <c r="AL279" s="162" t="s">
        <v>429</v>
      </c>
      <c r="AM279" s="162" t="s">
        <v>429</v>
      </c>
      <c r="AN279" s="162" t="s">
        <v>429</v>
      </c>
      <c r="AO279" t="str">
        <f t="shared" si="21"/>
        <v/>
      </c>
      <c r="AP279" s="162" t="s">
        <v>429</v>
      </c>
      <c r="AQ279" s="162" t="s">
        <v>429</v>
      </c>
      <c r="AR279" s="162" t="s">
        <v>429</v>
      </c>
      <c r="AS279" s="162" t="s">
        <v>429</v>
      </c>
      <c r="AT279" s="162" t="s">
        <v>429</v>
      </c>
      <c r="AU279" s="162" t="s">
        <v>429</v>
      </c>
      <c r="AV279" s="162" t="s">
        <v>429</v>
      </c>
      <c r="AW279" t="str">
        <f t="shared" si="22"/>
        <v/>
      </c>
      <c r="AX279" s="162">
        <v>50</v>
      </c>
      <c r="AY279" s="162" t="s">
        <v>1476</v>
      </c>
      <c r="AZ279" s="162">
        <v>850</v>
      </c>
      <c r="BA279" s="162">
        <v>912</v>
      </c>
      <c r="BB279" s="162">
        <v>10</v>
      </c>
      <c r="BC279" s="162">
        <v>5</v>
      </c>
      <c r="BD279" s="162">
        <v>48</v>
      </c>
      <c r="BE279" s="162">
        <v>40</v>
      </c>
      <c r="BF279" s="162">
        <v>40.5</v>
      </c>
      <c r="BG279">
        <f t="shared" si="23"/>
        <v>77760</v>
      </c>
    </row>
    <row r="280" spans="1:59" ht="15.75" customHeight="1">
      <c r="A280" s="157">
        <v>460113</v>
      </c>
      <c r="B280" s="158" t="s">
        <v>1477</v>
      </c>
      <c r="C280" t="s">
        <v>1478</v>
      </c>
      <c r="D280" t="s">
        <v>459</v>
      </c>
      <c r="E280" t="s">
        <v>430</v>
      </c>
      <c r="F280" t="s">
        <v>460</v>
      </c>
      <c r="G280" t="s">
        <v>432</v>
      </c>
      <c r="H280" t="s">
        <v>433</v>
      </c>
      <c r="I280" t="s">
        <v>434</v>
      </c>
      <c r="J280" t="s">
        <v>435</v>
      </c>
      <c r="K280" t="s">
        <v>530</v>
      </c>
      <c r="L280" t="s">
        <v>429</v>
      </c>
      <c r="M280" s="159">
        <v>22.52</v>
      </c>
      <c r="N280" s="159">
        <v>27.99</v>
      </c>
      <c r="O280" s="159">
        <v>90.08</v>
      </c>
      <c r="P280" s="159">
        <v>111.96</v>
      </c>
      <c r="Q280" s="159">
        <v>22.52</v>
      </c>
      <c r="R280" s="159">
        <v>27.99</v>
      </c>
      <c r="S280" s="159">
        <v>90.08</v>
      </c>
      <c r="T280" s="159">
        <v>111.96</v>
      </c>
      <c r="U280" s="160">
        <f t="shared" si="24"/>
        <v>0</v>
      </c>
      <c r="V280" s="139" t="s">
        <v>437</v>
      </c>
      <c r="W280" s="161">
        <v>22.52</v>
      </c>
      <c r="X280" t="s">
        <v>1479</v>
      </c>
      <c r="Y280" t="s">
        <v>437</v>
      </c>
      <c r="Z280" t="s">
        <v>437</v>
      </c>
      <c r="AA280" s="162" t="s">
        <v>1480</v>
      </c>
      <c r="AB280" s="162">
        <v>3</v>
      </c>
      <c r="AC280" s="162">
        <v>3.72</v>
      </c>
      <c r="AD280" s="162">
        <v>4</v>
      </c>
      <c r="AE280" s="162">
        <v>7.5</v>
      </c>
      <c r="AF280" s="162">
        <v>12</v>
      </c>
      <c r="AG280">
        <f t="shared" si="20"/>
        <v>360</v>
      </c>
      <c r="AH280">
        <v>4</v>
      </c>
      <c r="AI280" s="162" t="s">
        <v>1481</v>
      </c>
      <c r="AJ280" s="162">
        <v>12</v>
      </c>
      <c r="AK280" s="162">
        <v>14.88</v>
      </c>
      <c r="AL280" s="162">
        <v>16</v>
      </c>
      <c r="AM280" s="162">
        <v>10</v>
      </c>
      <c r="AN280" s="162">
        <v>11</v>
      </c>
      <c r="AO280">
        <f t="shared" si="21"/>
        <v>1760</v>
      </c>
      <c r="AP280" s="162" t="s">
        <v>429</v>
      </c>
      <c r="AQ280" s="162" t="s">
        <v>429</v>
      </c>
      <c r="AR280" s="162" t="s">
        <v>429</v>
      </c>
      <c r="AS280" s="162" t="s">
        <v>429</v>
      </c>
      <c r="AT280" s="162" t="s">
        <v>429</v>
      </c>
      <c r="AU280" s="162" t="s">
        <v>429</v>
      </c>
      <c r="AV280" s="162" t="s">
        <v>429</v>
      </c>
      <c r="AW280" t="str">
        <f t="shared" si="22"/>
        <v/>
      </c>
      <c r="AX280" s="162">
        <v>192</v>
      </c>
      <c r="AY280" s="162" t="s">
        <v>1482</v>
      </c>
      <c r="AZ280" s="162">
        <v>576</v>
      </c>
      <c r="BA280" s="162">
        <v>714.24</v>
      </c>
      <c r="BB280" s="162">
        <v>4</v>
      </c>
      <c r="BC280" s="162">
        <v>48</v>
      </c>
      <c r="BD280" s="162">
        <v>48</v>
      </c>
      <c r="BE280" s="162">
        <v>40</v>
      </c>
      <c r="BF280" s="162">
        <v>49</v>
      </c>
      <c r="BG280">
        <f t="shared" si="23"/>
        <v>94080</v>
      </c>
    </row>
    <row r="281" spans="1:59" ht="15.75" customHeight="1">
      <c r="A281" s="157">
        <v>460216</v>
      </c>
      <c r="B281" s="158" t="s">
        <v>1483</v>
      </c>
      <c r="C281" t="s">
        <v>1484</v>
      </c>
      <c r="D281" t="s">
        <v>568</v>
      </c>
      <c r="E281" t="s">
        <v>430</v>
      </c>
      <c r="F281" t="s">
        <v>460</v>
      </c>
      <c r="G281" t="s">
        <v>432</v>
      </c>
      <c r="H281" t="s">
        <v>433</v>
      </c>
      <c r="I281" t="s">
        <v>434</v>
      </c>
      <c r="J281" t="s">
        <v>435</v>
      </c>
      <c r="K281" t="s">
        <v>880</v>
      </c>
      <c r="L281" t="s">
        <v>429</v>
      </c>
      <c r="M281" s="159">
        <v>31.55</v>
      </c>
      <c r="N281" s="159">
        <v>37.99</v>
      </c>
      <c r="O281" s="159">
        <v>126.2</v>
      </c>
      <c r="P281" s="159">
        <v>151.96</v>
      </c>
      <c r="Q281" s="159">
        <v>31.55</v>
      </c>
      <c r="R281" s="159">
        <v>37.99</v>
      </c>
      <c r="S281" s="159">
        <v>126.2</v>
      </c>
      <c r="T281" s="159">
        <v>151.96</v>
      </c>
      <c r="U281" s="160">
        <f t="shared" si="24"/>
        <v>0</v>
      </c>
      <c r="V281" s="139" t="s">
        <v>437</v>
      </c>
      <c r="W281" s="161">
        <v>31.55</v>
      </c>
      <c r="X281" t="s">
        <v>1485</v>
      </c>
      <c r="Y281" t="s">
        <v>437</v>
      </c>
      <c r="Z281" t="s">
        <v>437</v>
      </c>
      <c r="AA281" s="162" t="s">
        <v>1486</v>
      </c>
      <c r="AB281" s="162">
        <v>6</v>
      </c>
      <c r="AC281" s="162">
        <v>7.35</v>
      </c>
      <c r="AD281" s="162">
        <v>5.5</v>
      </c>
      <c r="AE281" s="162">
        <v>10</v>
      </c>
      <c r="AF281" s="162">
        <v>16</v>
      </c>
      <c r="AG281">
        <f t="shared" si="20"/>
        <v>880</v>
      </c>
      <c r="AH281">
        <v>4</v>
      </c>
      <c r="AI281" s="162" t="s">
        <v>1487</v>
      </c>
      <c r="AJ281" s="162">
        <v>24</v>
      </c>
      <c r="AK281" s="162">
        <v>29.4</v>
      </c>
      <c r="AL281" s="162">
        <v>12</v>
      </c>
      <c r="AM281" s="162">
        <v>20</v>
      </c>
      <c r="AN281" s="162">
        <v>15</v>
      </c>
      <c r="AO281">
        <f t="shared" si="21"/>
        <v>3600</v>
      </c>
      <c r="AP281" s="162" t="s">
        <v>429</v>
      </c>
      <c r="AQ281" s="162" t="s">
        <v>429</v>
      </c>
      <c r="AR281" s="162" t="s">
        <v>429</v>
      </c>
      <c r="AS281" s="162" t="s">
        <v>429</v>
      </c>
      <c r="AT281" s="162" t="s">
        <v>429</v>
      </c>
      <c r="AU281" s="162" t="s">
        <v>429</v>
      </c>
      <c r="AV281" s="162" t="s">
        <v>429</v>
      </c>
      <c r="AW281" t="str">
        <f t="shared" si="22"/>
        <v/>
      </c>
      <c r="AX281" s="162">
        <v>96</v>
      </c>
      <c r="AY281" s="162" t="s">
        <v>1488</v>
      </c>
      <c r="AZ281" s="162">
        <v>576</v>
      </c>
      <c r="BA281" s="162">
        <v>705.6</v>
      </c>
      <c r="BB281" s="162">
        <v>3</v>
      </c>
      <c r="BC281" s="162">
        <v>32</v>
      </c>
      <c r="BD281" s="162">
        <v>48</v>
      </c>
      <c r="BE281" s="162">
        <v>40</v>
      </c>
      <c r="BF281" s="162">
        <v>47</v>
      </c>
      <c r="BG281">
        <f t="shared" si="23"/>
        <v>90240</v>
      </c>
    </row>
    <row r="282" spans="1:59" ht="15.75" customHeight="1">
      <c r="A282" s="157">
        <v>460217</v>
      </c>
      <c r="B282" s="158" t="s">
        <v>1489</v>
      </c>
      <c r="C282" t="s">
        <v>1490</v>
      </c>
      <c r="D282" t="s">
        <v>548</v>
      </c>
      <c r="E282" t="s">
        <v>430</v>
      </c>
      <c r="F282" t="s">
        <v>460</v>
      </c>
      <c r="G282" t="s">
        <v>432</v>
      </c>
      <c r="H282" t="s">
        <v>433</v>
      </c>
      <c r="I282" t="s">
        <v>434</v>
      </c>
      <c r="J282" t="s">
        <v>435</v>
      </c>
      <c r="K282" t="s">
        <v>880</v>
      </c>
      <c r="L282" t="s">
        <v>429</v>
      </c>
      <c r="M282" s="159">
        <v>63.08</v>
      </c>
      <c r="N282" s="159">
        <v>79.989999999999995</v>
      </c>
      <c r="O282" s="159" t="s">
        <v>429</v>
      </c>
      <c r="P282" s="159" t="s">
        <v>429</v>
      </c>
      <c r="Q282" s="159">
        <v>63.08</v>
      </c>
      <c r="R282" s="159">
        <v>79.989999999999995</v>
      </c>
      <c r="S282" s="159" t="s">
        <v>429</v>
      </c>
      <c r="T282" s="159" t="s">
        <v>429</v>
      </c>
      <c r="U282" s="160">
        <f t="shared" si="24"/>
        <v>0</v>
      </c>
      <c r="V282" s="139" t="s">
        <v>437</v>
      </c>
      <c r="W282" s="161">
        <v>63.08</v>
      </c>
      <c r="X282" t="s">
        <v>1491</v>
      </c>
      <c r="Y282" t="s">
        <v>437</v>
      </c>
      <c r="Z282" t="s">
        <v>437</v>
      </c>
      <c r="AA282" s="162" t="s">
        <v>1492</v>
      </c>
      <c r="AB282" s="162">
        <v>17</v>
      </c>
      <c r="AC282" s="162">
        <v>18.37</v>
      </c>
      <c r="AD282" s="162">
        <v>4.25</v>
      </c>
      <c r="AE282" s="162">
        <v>15.5</v>
      </c>
      <c r="AF282" s="162">
        <v>25.5</v>
      </c>
      <c r="AG282">
        <f t="shared" si="20"/>
        <v>1679.8125</v>
      </c>
      <c r="AH282">
        <v>1</v>
      </c>
      <c r="AI282" s="162" t="s">
        <v>429</v>
      </c>
      <c r="AJ282" s="162" t="s">
        <v>429</v>
      </c>
      <c r="AK282" s="162" t="s">
        <v>429</v>
      </c>
      <c r="AL282" s="162" t="s">
        <v>429</v>
      </c>
      <c r="AM282" s="162" t="s">
        <v>429</v>
      </c>
      <c r="AN282" s="162" t="s">
        <v>429</v>
      </c>
      <c r="AO282" t="str">
        <f t="shared" si="21"/>
        <v/>
      </c>
      <c r="AP282" s="162" t="s">
        <v>429</v>
      </c>
      <c r="AQ282" s="162" t="s">
        <v>429</v>
      </c>
      <c r="AR282" s="162" t="s">
        <v>429</v>
      </c>
      <c r="AS282" s="162" t="s">
        <v>429</v>
      </c>
      <c r="AT282" s="162" t="s">
        <v>429</v>
      </c>
      <c r="AU282" s="162" t="s">
        <v>429</v>
      </c>
      <c r="AV282" s="162" t="s">
        <v>429</v>
      </c>
      <c r="AW282" t="str">
        <f t="shared" si="22"/>
        <v/>
      </c>
      <c r="AX282" s="162">
        <v>50</v>
      </c>
      <c r="AY282" s="162" t="s">
        <v>1493</v>
      </c>
      <c r="AZ282" s="162">
        <v>850</v>
      </c>
      <c r="BA282" s="162">
        <v>918.5</v>
      </c>
      <c r="BB282" s="162">
        <v>10</v>
      </c>
      <c r="BC282" s="162">
        <v>5</v>
      </c>
      <c r="BD282" s="162">
        <v>48</v>
      </c>
      <c r="BE282" s="162">
        <v>40</v>
      </c>
      <c r="BF282" s="162">
        <v>40.5</v>
      </c>
      <c r="BG282">
        <f t="shared" si="23"/>
        <v>77760</v>
      </c>
    </row>
    <row r="283" spans="1:59" ht="15.75" customHeight="1">
      <c r="A283" s="157">
        <v>460330</v>
      </c>
      <c r="B283" s="158" t="s">
        <v>1494</v>
      </c>
      <c r="C283" t="s">
        <v>1495</v>
      </c>
      <c r="D283" t="s">
        <v>555</v>
      </c>
      <c r="E283" t="s">
        <v>430</v>
      </c>
      <c r="F283" t="s">
        <v>460</v>
      </c>
      <c r="G283" t="s">
        <v>432</v>
      </c>
      <c r="H283" t="s">
        <v>433</v>
      </c>
      <c r="I283" t="s">
        <v>434</v>
      </c>
      <c r="J283" t="s">
        <v>435</v>
      </c>
      <c r="K283" t="s">
        <v>880</v>
      </c>
      <c r="L283" t="s">
        <v>429</v>
      </c>
      <c r="M283" s="159">
        <v>92.7</v>
      </c>
      <c r="N283" s="159">
        <v>109.99</v>
      </c>
      <c r="O283" s="159" t="s">
        <v>429</v>
      </c>
      <c r="P283" s="159" t="s">
        <v>429</v>
      </c>
      <c r="Q283" s="159">
        <v>92.7</v>
      </c>
      <c r="R283" s="159">
        <v>109.99</v>
      </c>
      <c r="S283" s="159" t="s">
        <v>429</v>
      </c>
      <c r="T283" s="159" t="s">
        <v>429</v>
      </c>
      <c r="U283" s="160">
        <f t="shared" si="24"/>
        <v>0</v>
      </c>
      <c r="V283" s="139" t="s">
        <v>437</v>
      </c>
      <c r="W283" s="161">
        <v>92.7</v>
      </c>
      <c r="X283" t="s">
        <v>1496</v>
      </c>
      <c r="Y283" t="s">
        <v>437</v>
      </c>
      <c r="Z283" t="s">
        <v>437</v>
      </c>
      <c r="AA283" s="162" t="s">
        <v>1497</v>
      </c>
      <c r="AB283" s="162">
        <v>30</v>
      </c>
      <c r="AC283" s="162">
        <v>32.93</v>
      </c>
      <c r="AD283" s="162">
        <v>26</v>
      </c>
      <c r="AE283" s="162">
        <v>20</v>
      </c>
      <c r="AF283" s="162">
        <v>6</v>
      </c>
      <c r="AG283">
        <f t="shared" si="20"/>
        <v>3120</v>
      </c>
      <c r="AH283">
        <v>1</v>
      </c>
      <c r="AI283" s="162" t="s">
        <v>429</v>
      </c>
      <c r="AJ283" s="162" t="s">
        <v>429</v>
      </c>
      <c r="AK283" s="162" t="s">
        <v>429</v>
      </c>
      <c r="AL283" s="162" t="s">
        <v>429</v>
      </c>
      <c r="AM283" s="162" t="s">
        <v>429</v>
      </c>
      <c r="AN283" s="162" t="s">
        <v>429</v>
      </c>
      <c r="AO283" t="str">
        <f t="shared" si="21"/>
        <v/>
      </c>
      <c r="AP283" s="162" t="s">
        <v>429</v>
      </c>
      <c r="AQ283" s="162" t="s">
        <v>429</v>
      </c>
      <c r="AR283" s="162" t="s">
        <v>429</v>
      </c>
      <c r="AS283" s="162" t="s">
        <v>429</v>
      </c>
      <c r="AT283" s="162" t="s">
        <v>429</v>
      </c>
      <c r="AU283" s="162" t="s">
        <v>429</v>
      </c>
      <c r="AV283" s="162" t="s">
        <v>429</v>
      </c>
      <c r="AW283" t="str">
        <f t="shared" si="22"/>
        <v/>
      </c>
      <c r="AX283" s="162">
        <v>32</v>
      </c>
      <c r="AY283" s="162" t="s">
        <v>1498</v>
      </c>
      <c r="AZ283" s="162">
        <v>960</v>
      </c>
      <c r="BA283" s="162">
        <v>1053.76</v>
      </c>
      <c r="BB283" s="162">
        <v>8</v>
      </c>
      <c r="BC283" s="162">
        <v>4</v>
      </c>
      <c r="BD283" s="162">
        <v>48</v>
      </c>
      <c r="BE283" s="162">
        <v>40</v>
      </c>
      <c r="BF283" s="162">
        <v>43</v>
      </c>
      <c r="BG283">
        <f t="shared" si="23"/>
        <v>82560</v>
      </c>
    </row>
    <row r="284" spans="1:59" ht="15.75" customHeight="1">
      <c r="A284" s="157">
        <v>464431</v>
      </c>
      <c r="B284" s="158" t="s">
        <v>1510</v>
      </c>
      <c r="C284" t="s">
        <v>1511</v>
      </c>
      <c r="D284" t="s">
        <v>555</v>
      </c>
      <c r="E284" t="s">
        <v>430</v>
      </c>
      <c r="F284" t="s">
        <v>460</v>
      </c>
      <c r="G284" t="s">
        <v>432</v>
      </c>
      <c r="H284" t="s">
        <v>433</v>
      </c>
      <c r="I284" t="s">
        <v>434</v>
      </c>
      <c r="J284" t="s">
        <v>435</v>
      </c>
      <c r="K284" t="s">
        <v>880</v>
      </c>
      <c r="L284" t="s">
        <v>429</v>
      </c>
      <c r="M284" s="159">
        <v>92.7</v>
      </c>
      <c r="N284" s="159">
        <v>109.99</v>
      </c>
      <c r="O284" s="159" t="s">
        <v>429</v>
      </c>
      <c r="P284" s="159" t="s">
        <v>429</v>
      </c>
      <c r="Q284" s="159">
        <v>92.7</v>
      </c>
      <c r="R284" s="159">
        <v>109.99</v>
      </c>
      <c r="S284" s="159" t="s">
        <v>429</v>
      </c>
      <c r="T284" s="159" t="s">
        <v>429</v>
      </c>
      <c r="U284" s="160">
        <f t="shared" si="24"/>
        <v>0</v>
      </c>
      <c r="V284" s="139" t="s">
        <v>437</v>
      </c>
      <c r="W284" s="161">
        <v>92.7</v>
      </c>
      <c r="X284" t="s">
        <v>1512</v>
      </c>
      <c r="Y284" t="s">
        <v>437</v>
      </c>
      <c r="Z284" t="s">
        <v>437</v>
      </c>
      <c r="AA284" s="162" t="s">
        <v>1513</v>
      </c>
      <c r="AB284" s="162">
        <v>30</v>
      </c>
      <c r="AC284" s="162">
        <v>32.93</v>
      </c>
      <c r="AD284" s="162">
        <v>5.5</v>
      </c>
      <c r="AE284" s="162">
        <v>16.5</v>
      </c>
      <c r="AF284" s="162">
        <v>24</v>
      </c>
      <c r="AG284">
        <f t="shared" si="20"/>
        <v>2178</v>
      </c>
      <c r="AH284">
        <v>1</v>
      </c>
      <c r="AI284" s="162" t="s">
        <v>429</v>
      </c>
      <c r="AJ284" s="162" t="s">
        <v>429</v>
      </c>
      <c r="AK284" s="162" t="s">
        <v>429</v>
      </c>
      <c r="AL284" s="162" t="s">
        <v>429</v>
      </c>
      <c r="AM284" s="162" t="s">
        <v>429</v>
      </c>
      <c r="AN284" s="162" t="s">
        <v>429</v>
      </c>
      <c r="AO284" t="str">
        <f t="shared" si="21"/>
        <v/>
      </c>
      <c r="AP284" s="162" t="s">
        <v>429</v>
      </c>
      <c r="AQ284" s="162" t="s">
        <v>429</v>
      </c>
      <c r="AR284" s="162" t="s">
        <v>429</v>
      </c>
      <c r="AS284" s="162" t="s">
        <v>429</v>
      </c>
      <c r="AT284" s="162" t="s">
        <v>429</v>
      </c>
      <c r="AU284" s="162" t="s">
        <v>429</v>
      </c>
      <c r="AV284" s="162" t="s">
        <v>429</v>
      </c>
      <c r="AW284" t="str">
        <f t="shared" si="22"/>
        <v/>
      </c>
      <c r="AX284" s="162">
        <v>32</v>
      </c>
      <c r="AY284" s="162" t="s">
        <v>1514</v>
      </c>
      <c r="AZ284" s="162">
        <v>960</v>
      </c>
      <c r="BA284" s="162">
        <v>1053.76</v>
      </c>
      <c r="BB284" s="162">
        <v>8</v>
      </c>
      <c r="BC284" s="162">
        <v>4</v>
      </c>
      <c r="BD284" s="162">
        <v>48</v>
      </c>
      <c r="BE284" s="162">
        <v>40</v>
      </c>
      <c r="BF284" s="162">
        <v>43</v>
      </c>
      <c r="BG284">
        <f t="shared" si="23"/>
        <v>82560</v>
      </c>
    </row>
    <row r="285" spans="1:59" ht="15.75" customHeight="1">
      <c r="A285" s="157">
        <v>464531</v>
      </c>
      <c r="B285" s="158" t="s">
        <v>1515</v>
      </c>
      <c r="C285" t="s">
        <v>1516</v>
      </c>
      <c r="D285" t="s">
        <v>555</v>
      </c>
      <c r="E285" t="s">
        <v>430</v>
      </c>
      <c r="F285" t="s">
        <v>460</v>
      </c>
      <c r="G285" t="s">
        <v>432</v>
      </c>
      <c r="H285" t="s">
        <v>433</v>
      </c>
      <c r="I285" t="s">
        <v>434</v>
      </c>
      <c r="J285" t="s">
        <v>435</v>
      </c>
      <c r="K285" t="s">
        <v>549</v>
      </c>
      <c r="L285" t="s">
        <v>429</v>
      </c>
      <c r="M285" s="159">
        <v>92.7</v>
      </c>
      <c r="N285" s="159">
        <v>109.99</v>
      </c>
      <c r="O285" s="159" t="s">
        <v>429</v>
      </c>
      <c r="P285" s="159" t="s">
        <v>429</v>
      </c>
      <c r="Q285" s="159">
        <v>92.7</v>
      </c>
      <c r="R285" s="159">
        <v>109.99</v>
      </c>
      <c r="S285" s="159" t="s">
        <v>429</v>
      </c>
      <c r="T285" s="159" t="s">
        <v>429</v>
      </c>
      <c r="U285" s="160">
        <f t="shared" si="24"/>
        <v>0</v>
      </c>
      <c r="V285" s="139" t="s">
        <v>437</v>
      </c>
      <c r="W285" s="161">
        <v>92.7</v>
      </c>
      <c r="X285" t="s">
        <v>1517</v>
      </c>
      <c r="Y285" t="s">
        <v>437</v>
      </c>
      <c r="Z285" t="s">
        <v>437</v>
      </c>
      <c r="AA285" s="162" t="s">
        <v>1518</v>
      </c>
      <c r="AB285" s="162">
        <v>30</v>
      </c>
      <c r="AC285" s="162">
        <v>32.93</v>
      </c>
      <c r="AD285" s="162">
        <v>6.25</v>
      </c>
      <c r="AE285" s="162">
        <v>18</v>
      </c>
      <c r="AF285" s="162">
        <v>24.5</v>
      </c>
      <c r="AG285">
        <f t="shared" si="20"/>
        <v>2756.25</v>
      </c>
      <c r="AH285">
        <v>1</v>
      </c>
      <c r="AI285" s="162" t="s">
        <v>429</v>
      </c>
      <c r="AJ285" s="162" t="s">
        <v>429</v>
      </c>
      <c r="AK285" s="162" t="s">
        <v>429</v>
      </c>
      <c r="AL285" s="162" t="s">
        <v>429</v>
      </c>
      <c r="AM285" s="162" t="s">
        <v>429</v>
      </c>
      <c r="AN285" s="162" t="s">
        <v>429</v>
      </c>
      <c r="AO285" t="str">
        <f t="shared" si="21"/>
        <v/>
      </c>
      <c r="AP285" s="162" t="s">
        <v>429</v>
      </c>
      <c r="AQ285" s="162" t="s">
        <v>429</v>
      </c>
      <c r="AR285" s="162" t="s">
        <v>429</v>
      </c>
      <c r="AS285" s="162" t="s">
        <v>429</v>
      </c>
      <c r="AT285" s="162" t="s">
        <v>429</v>
      </c>
      <c r="AU285" s="162" t="s">
        <v>429</v>
      </c>
      <c r="AV285" s="162" t="s">
        <v>429</v>
      </c>
      <c r="AW285" t="str">
        <f t="shared" si="22"/>
        <v/>
      </c>
      <c r="AX285" s="162">
        <v>32</v>
      </c>
      <c r="AY285" s="162" t="s">
        <v>1519</v>
      </c>
      <c r="AZ285" s="162">
        <v>960</v>
      </c>
      <c r="BA285" s="162">
        <v>1053.76</v>
      </c>
      <c r="BB285" s="162">
        <v>8</v>
      </c>
      <c r="BC285" s="162">
        <v>4</v>
      </c>
      <c r="BD285" s="162">
        <v>48</v>
      </c>
      <c r="BE285" s="162">
        <v>40</v>
      </c>
      <c r="BF285" s="162">
        <v>39.5</v>
      </c>
      <c r="BG285">
        <f t="shared" si="23"/>
        <v>75840</v>
      </c>
    </row>
    <row r="286" spans="1:59" ht="15.75" customHeight="1">
      <c r="A286" s="157">
        <v>464917</v>
      </c>
      <c r="B286" s="158" t="s">
        <v>1520</v>
      </c>
      <c r="C286" t="s">
        <v>1521</v>
      </c>
      <c r="D286" t="s">
        <v>548</v>
      </c>
      <c r="E286" t="s">
        <v>430</v>
      </c>
      <c r="F286" t="s">
        <v>460</v>
      </c>
      <c r="G286" t="s">
        <v>432</v>
      </c>
      <c r="H286" t="s">
        <v>433</v>
      </c>
      <c r="I286" t="s">
        <v>434</v>
      </c>
      <c r="J286" t="s">
        <v>435</v>
      </c>
      <c r="K286" t="s">
        <v>1422</v>
      </c>
      <c r="L286" t="s">
        <v>429</v>
      </c>
      <c r="M286" s="159">
        <v>63.08</v>
      </c>
      <c r="N286" s="159">
        <v>79.989999999999995</v>
      </c>
      <c r="O286" s="159" t="s">
        <v>429</v>
      </c>
      <c r="P286" s="159" t="s">
        <v>429</v>
      </c>
      <c r="Q286" s="159">
        <v>63.08</v>
      </c>
      <c r="R286" s="159">
        <v>79.989999999999995</v>
      </c>
      <c r="S286" s="159" t="s">
        <v>429</v>
      </c>
      <c r="T286" s="159" t="s">
        <v>429</v>
      </c>
      <c r="U286" s="160">
        <f t="shared" si="24"/>
        <v>0</v>
      </c>
      <c r="V286" s="139" t="s">
        <v>437</v>
      </c>
      <c r="W286" s="161">
        <v>63.08</v>
      </c>
      <c r="X286" t="s">
        <v>1522</v>
      </c>
      <c r="Y286" t="s">
        <v>437</v>
      </c>
      <c r="Z286" t="s">
        <v>437</v>
      </c>
      <c r="AA286" s="162" t="s">
        <v>1523</v>
      </c>
      <c r="AB286" s="162">
        <v>17.010000000000002</v>
      </c>
      <c r="AC286" s="162">
        <v>18.7</v>
      </c>
      <c r="AD286" s="162">
        <v>4.5</v>
      </c>
      <c r="AE286" s="162">
        <v>16</v>
      </c>
      <c r="AF286" s="162">
        <v>25</v>
      </c>
      <c r="AG286">
        <f t="shared" si="20"/>
        <v>1800</v>
      </c>
      <c r="AH286">
        <v>1</v>
      </c>
      <c r="AI286" s="162" t="s">
        <v>429</v>
      </c>
      <c r="AJ286" s="162" t="s">
        <v>429</v>
      </c>
      <c r="AK286" s="162" t="s">
        <v>429</v>
      </c>
      <c r="AL286" s="162" t="s">
        <v>429</v>
      </c>
      <c r="AM286" s="162" t="s">
        <v>429</v>
      </c>
      <c r="AN286" s="162" t="s">
        <v>429</v>
      </c>
      <c r="AO286" t="str">
        <f t="shared" si="21"/>
        <v/>
      </c>
      <c r="AP286" s="162" t="s">
        <v>429</v>
      </c>
      <c r="AQ286" s="162" t="s">
        <v>429</v>
      </c>
      <c r="AR286" s="162" t="s">
        <v>429</v>
      </c>
      <c r="AS286" s="162" t="s">
        <v>429</v>
      </c>
      <c r="AT286" s="162" t="s">
        <v>429</v>
      </c>
      <c r="AU286" s="162" t="s">
        <v>429</v>
      </c>
      <c r="AV286" s="162" t="s">
        <v>429</v>
      </c>
      <c r="AW286" t="str">
        <f t="shared" si="22"/>
        <v/>
      </c>
      <c r="AX286" s="162">
        <v>50</v>
      </c>
      <c r="AY286" s="162" t="s">
        <v>1524</v>
      </c>
      <c r="AZ286" s="162">
        <v>850.5</v>
      </c>
      <c r="BA286" s="162">
        <v>935</v>
      </c>
      <c r="BB286" s="162">
        <v>10</v>
      </c>
      <c r="BC286" s="162">
        <v>5</v>
      </c>
      <c r="BD286" s="162">
        <v>48</v>
      </c>
      <c r="BE286" s="162">
        <v>40</v>
      </c>
      <c r="BF286" s="162">
        <v>40.5</v>
      </c>
      <c r="BG286">
        <f t="shared" si="23"/>
        <v>77760</v>
      </c>
    </row>
    <row r="287" spans="1:59" ht="15.75" customHeight="1">
      <c r="A287" s="157">
        <v>464931</v>
      </c>
      <c r="B287" s="158" t="s">
        <v>1525</v>
      </c>
      <c r="C287" t="s">
        <v>1526</v>
      </c>
      <c r="D287" t="s">
        <v>555</v>
      </c>
      <c r="E287" t="s">
        <v>430</v>
      </c>
      <c r="F287" t="s">
        <v>460</v>
      </c>
      <c r="G287" t="s">
        <v>432</v>
      </c>
      <c r="H287" t="s">
        <v>433</v>
      </c>
      <c r="I287" t="s">
        <v>434</v>
      </c>
      <c r="J287" t="s">
        <v>435</v>
      </c>
      <c r="K287" t="s">
        <v>1422</v>
      </c>
      <c r="L287" t="s">
        <v>429</v>
      </c>
      <c r="M287" s="159">
        <v>92.7</v>
      </c>
      <c r="N287" s="159">
        <v>109.99</v>
      </c>
      <c r="O287" s="159" t="s">
        <v>429</v>
      </c>
      <c r="P287" s="159" t="s">
        <v>429</v>
      </c>
      <c r="Q287" s="159">
        <v>92.7</v>
      </c>
      <c r="R287" s="159">
        <v>109.99</v>
      </c>
      <c r="S287" s="159" t="s">
        <v>429</v>
      </c>
      <c r="T287" s="159" t="s">
        <v>429</v>
      </c>
      <c r="U287" s="160">
        <f t="shared" si="24"/>
        <v>0</v>
      </c>
      <c r="V287" s="139" t="s">
        <v>437</v>
      </c>
      <c r="W287" s="161">
        <v>92.7</v>
      </c>
      <c r="X287" t="s">
        <v>1527</v>
      </c>
      <c r="Y287" t="s">
        <v>437</v>
      </c>
      <c r="Z287" t="s">
        <v>437</v>
      </c>
      <c r="AA287" s="162" t="s">
        <v>1528</v>
      </c>
      <c r="AB287" s="162">
        <v>30</v>
      </c>
      <c r="AC287" s="162">
        <v>32.93</v>
      </c>
      <c r="AD287" s="162">
        <v>6.25</v>
      </c>
      <c r="AE287" s="162">
        <v>18</v>
      </c>
      <c r="AF287" s="162">
        <v>24.5</v>
      </c>
      <c r="AG287">
        <f t="shared" si="20"/>
        <v>2756.25</v>
      </c>
      <c r="AH287">
        <v>1</v>
      </c>
      <c r="AI287" s="162" t="s">
        <v>429</v>
      </c>
      <c r="AJ287" s="162" t="s">
        <v>429</v>
      </c>
      <c r="AK287" s="162" t="s">
        <v>429</v>
      </c>
      <c r="AL287" s="162" t="s">
        <v>429</v>
      </c>
      <c r="AM287" s="162" t="s">
        <v>429</v>
      </c>
      <c r="AN287" s="162" t="s">
        <v>429</v>
      </c>
      <c r="AO287" t="str">
        <f t="shared" si="21"/>
        <v/>
      </c>
      <c r="AP287" s="162" t="s">
        <v>429</v>
      </c>
      <c r="AQ287" s="162" t="s">
        <v>429</v>
      </c>
      <c r="AR287" s="162" t="s">
        <v>429</v>
      </c>
      <c r="AS287" s="162" t="s">
        <v>429</v>
      </c>
      <c r="AT287" s="162" t="s">
        <v>429</v>
      </c>
      <c r="AU287" s="162" t="s">
        <v>429</v>
      </c>
      <c r="AV287" s="162" t="s">
        <v>429</v>
      </c>
      <c r="AW287" t="str">
        <f t="shared" si="22"/>
        <v/>
      </c>
      <c r="AX287" s="162">
        <v>32</v>
      </c>
      <c r="AY287" s="162" t="s">
        <v>1529</v>
      </c>
      <c r="AZ287" s="162">
        <v>960</v>
      </c>
      <c r="BA287" s="162">
        <v>1053.76</v>
      </c>
      <c r="BB287" s="162">
        <v>8</v>
      </c>
      <c r="BC287" s="162">
        <v>4</v>
      </c>
      <c r="BD287" s="162">
        <v>48</v>
      </c>
      <c r="BE287" s="162">
        <v>40</v>
      </c>
      <c r="BF287" s="162">
        <v>44</v>
      </c>
      <c r="BG287">
        <f t="shared" si="23"/>
        <v>84480</v>
      </c>
    </row>
    <row r="288" spans="1:59" ht="15.75" customHeight="1">
      <c r="A288" s="157">
        <v>469733</v>
      </c>
      <c r="B288" s="158" t="s">
        <v>1543</v>
      </c>
      <c r="C288" t="s">
        <v>1544</v>
      </c>
      <c r="D288" t="s">
        <v>353</v>
      </c>
      <c r="E288" t="s">
        <v>430</v>
      </c>
      <c r="F288" t="s">
        <v>431</v>
      </c>
      <c r="G288" t="s">
        <v>494</v>
      </c>
      <c r="H288" t="s">
        <v>478</v>
      </c>
      <c r="I288" t="s">
        <v>1532</v>
      </c>
      <c r="J288" t="s">
        <v>435</v>
      </c>
      <c r="K288" t="s">
        <v>1150</v>
      </c>
      <c r="L288" t="s">
        <v>429</v>
      </c>
      <c r="M288" s="159">
        <v>37.619999999999997</v>
      </c>
      <c r="N288" s="159">
        <v>52.99</v>
      </c>
      <c r="O288" s="159">
        <v>150.47999999999999</v>
      </c>
      <c r="P288" s="159">
        <v>211.96</v>
      </c>
      <c r="Q288" s="159">
        <v>37.619999999999997</v>
      </c>
      <c r="R288" s="159">
        <v>52.99</v>
      </c>
      <c r="S288" s="159">
        <v>150.47999999999999</v>
      </c>
      <c r="T288" s="159">
        <v>211.96</v>
      </c>
      <c r="U288" s="160">
        <f t="shared" si="24"/>
        <v>0</v>
      </c>
      <c r="V288" s="139" t="s">
        <v>437</v>
      </c>
      <c r="W288" s="161">
        <v>37.619999999999997</v>
      </c>
      <c r="X288" t="s">
        <v>1545</v>
      </c>
      <c r="Y288" t="s">
        <v>437</v>
      </c>
      <c r="Z288" t="s">
        <v>437</v>
      </c>
      <c r="AA288" s="162" t="s">
        <v>1546</v>
      </c>
      <c r="AB288" s="162">
        <v>2</v>
      </c>
      <c r="AC288" s="162">
        <v>2.2717999999999998</v>
      </c>
      <c r="AD288" s="162">
        <v>4.0620000000000003</v>
      </c>
      <c r="AE288" s="162">
        <v>4.665</v>
      </c>
      <c r="AF288" s="162">
        <v>5.5</v>
      </c>
      <c r="AG288">
        <f t="shared" si="20"/>
        <v>104.220765</v>
      </c>
      <c r="AH288">
        <v>4</v>
      </c>
      <c r="AI288" s="162" t="s">
        <v>1547</v>
      </c>
      <c r="AJ288" s="162">
        <v>8</v>
      </c>
      <c r="AK288" s="162">
        <v>9.0871999999999993</v>
      </c>
      <c r="AL288" s="162">
        <v>9.875</v>
      </c>
      <c r="AM288" s="162">
        <v>9.625</v>
      </c>
      <c r="AN288" s="162">
        <v>5.875</v>
      </c>
      <c r="AO288">
        <f t="shared" si="21"/>
        <v>558.400390625</v>
      </c>
      <c r="AP288" s="162" t="s">
        <v>429</v>
      </c>
      <c r="AQ288" s="162" t="s">
        <v>429</v>
      </c>
      <c r="AR288" s="162" t="s">
        <v>429</v>
      </c>
      <c r="AS288" s="162" t="s">
        <v>429</v>
      </c>
      <c r="AT288" s="162" t="s">
        <v>429</v>
      </c>
      <c r="AU288" s="162" t="s">
        <v>429</v>
      </c>
      <c r="AV288" s="162" t="s">
        <v>429</v>
      </c>
      <c r="AW288" t="str">
        <f t="shared" si="22"/>
        <v/>
      </c>
      <c r="AX288" s="162">
        <v>448</v>
      </c>
      <c r="AY288" s="162" t="s">
        <v>1548</v>
      </c>
      <c r="AZ288" s="162">
        <v>896</v>
      </c>
      <c r="BA288" s="162">
        <v>1017.7664</v>
      </c>
      <c r="BB288" s="162">
        <v>7</v>
      </c>
      <c r="BC288" s="162">
        <v>64</v>
      </c>
      <c r="BD288" s="162">
        <v>48</v>
      </c>
      <c r="BE288" s="162">
        <v>40</v>
      </c>
      <c r="BF288" s="162">
        <v>52.5</v>
      </c>
      <c r="BG288">
        <f t="shared" si="23"/>
        <v>100800</v>
      </c>
    </row>
    <row r="289" spans="1:59" ht="15.75" customHeight="1">
      <c r="A289" s="157">
        <v>564466</v>
      </c>
      <c r="B289" s="158" t="s">
        <v>2546</v>
      </c>
      <c r="C289" t="s">
        <v>2547</v>
      </c>
      <c r="D289" t="s">
        <v>628</v>
      </c>
      <c r="E289" t="s">
        <v>430</v>
      </c>
      <c r="F289" t="s">
        <v>431</v>
      </c>
      <c r="G289" t="s">
        <v>432</v>
      </c>
      <c r="H289" t="s">
        <v>433</v>
      </c>
      <c r="I289" t="s">
        <v>434</v>
      </c>
      <c r="J289" t="s">
        <v>435</v>
      </c>
      <c r="K289" t="s">
        <v>241</v>
      </c>
      <c r="L289" t="s">
        <v>429</v>
      </c>
      <c r="M289" s="159">
        <v>30.14</v>
      </c>
      <c r="N289" s="159">
        <v>44.99</v>
      </c>
      <c r="O289" s="159">
        <v>120.56</v>
      </c>
      <c r="P289" s="159">
        <v>179.96</v>
      </c>
      <c r="Q289" s="159">
        <v>30.14</v>
      </c>
      <c r="R289" s="159">
        <v>44.99</v>
      </c>
      <c r="S289" s="159">
        <v>120.56</v>
      </c>
      <c r="T289" s="159">
        <v>179.96</v>
      </c>
      <c r="U289" s="160">
        <f t="shared" si="24"/>
        <v>0</v>
      </c>
      <c r="V289" s="139" t="s">
        <v>437</v>
      </c>
      <c r="W289" s="161">
        <v>30.14</v>
      </c>
      <c r="X289" t="s">
        <v>2548</v>
      </c>
      <c r="Y289" t="s">
        <v>437</v>
      </c>
      <c r="Z289" t="s">
        <v>437</v>
      </c>
      <c r="AA289" s="162" t="s">
        <v>2549</v>
      </c>
      <c r="AB289" s="162">
        <v>6.6</v>
      </c>
      <c r="AC289" s="162">
        <v>7.2759999999999998</v>
      </c>
      <c r="AD289" s="162">
        <v>4.5</v>
      </c>
      <c r="AE289" s="162">
        <v>9.5</v>
      </c>
      <c r="AF289" s="162">
        <v>16</v>
      </c>
      <c r="AG289">
        <f t="shared" si="20"/>
        <v>684</v>
      </c>
      <c r="AH289">
        <v>4</v>
      </c>
      <c r="AI289" s="162" t="s">
        <v>2550</v>
      </c>
      <c r="AJ289" s="162">
        <v>26.4</v>
      </c>
      <c r="AK289" s="162">
        <v>29.103999999999999</v>
      </c>
      <c r="AL289" s="162">
        <v>20</v>
      </c>
      <c r="AM289" s="162">
        <v>12</v>
      </c>
      <c r="AN289" s="162">
        <v>14.5</v>
      </c>
      <c r="AO289">
        <f t="shared" si="21"/>
        <v>3480</v>
      </c>
      <c r="AP289" s="162" t="s">
        <v>429</v>
      </c>
      <c r="AQ289" s="162" t="s">
        <v>429</v>
      </c>
      <c r="AR289" s="162" t="s">
        <v>429</v>
      </c>
      <c r="AS289" s="162" t="s">
        <v>429</v>
      </c>
      <c r="AT289" s="162" t="s">
        <v>429</v>
      </c>
      <c r="AU289" s="162" t="s">
        <v>429</v>
      </c>
      <c r="AV289" s="162" t="s">
        <v>429</v>
      </c>
      <c r="AW289" t="str">
        <f t="shared" si="22"/>
        <v/>
      </c>
      <c r="AX289" s="162">
        <v>96</v>
      </c>
      <c r="AY289" s="162" t="s">
        <v>2551</v>
      </c>
      <c r="AZ289" s="162">
        <v>633.6</v>
      </c>
      <c r="BA289" s="162">
        <v>698.49599999999998</v>
      </c>
      <c r="BB289" s="162">
        <v>3</v>
      </c>
      <c r="BC289" s="162">
        <v>32</v>
      </c>
      <c r="BD289" s="162">
        <v>48</v>
      </c>
      <c r="BE289" s="162">
        <v>40</v>
      </c>
      <c r="BF289" s="162">
        <v>49</v>
      </c>
      <c r="BG289">
        <f t="shared" si="23"/>
        <v>94080</v>
      </c>
    </row>
    <row r="290" spans="1:59" ht="15.75" customHeight="1">
      <c r="A290" s="157">
        <v>583502</v>
      </c>
      <c r="B290" s="158" t="s">
        <v>2632</v>
      </c>
      <c r="C290" t="s">
        <v>2633</v>
      </c>
      <c r="D290" t="s">
        <v>214</v>
      </c>
      <c r="E290" t="s">
        <v>430</v>
      </c>
      <c r="F290" t="s">
        <v>431</v>
      </c>
      <c r="G290" t="s">
        <v>494</v>
      </c>
      <c r="H290" t="s">
        <v>433</v>
      </c>
      <c r="I290" t="s">
        <v>434</v>
      </c>
      <c r="J290" t="s">
        <v>512</v>
      </c>
      <c r="K290" t="s">
        <v>1150</v>
      </c>
      <c r="L290" t="s">
        <v>429</v>
      </c>
      <c r="M290" s="159">
        <v>6.06</v>
      </c>
      <c r="N290" s="159">
        <v>8.7899999999999991</v>
      </c>
      <c r="O290" s="159">
        <v>84.839999999999989</v>
      </c>
      <c r="P290" s="159">
        <v>123.05999999999999</v>
      </c>
      <c r="Q290" s="159">
        <v>6.06</v>
      </c>
      <c r="R290" s="159">
        <v>8.7899999999999991</v>
      </c>
      <c r="S290" s="159">
        <v>84.839999999999989</v>
      </c>
      <c r="T290" s="159">
        <v>123.05999999999999</v>
      </c>
      <c r="U290" s="160">
        <f t="shared" si="24"/>
        <v>0</v>
      </c>
      <c r="V290" s="139" t="s">
        <v>437</v>
      </c>
      <c r="W290" s="161">
        <v>6.06</v>
      </c>
      <c r="X290" t="s">
        <v>2634</v>
      </c>
      <c r="Y290" t="s">
        <v>437</v>
      </c>
      <c r="Z290" t="s">
        <v>437</v>
      </c>
      <c r="AA290" s="162" t="s">
        <v>2635</v>
      </c>
      <c r="AB290" s="162">
        <v>0.75</v>
      </c>
      <c r="AC290" s="162">
        <v>0.98</v>
      </c>
      <c r="AD290" s="162">
        <v>3.15</v>
      </c>
      <c r="AE290" s="162">
        <v>5.5</v>
      </c>
      <c r="AF290" s="162">
        <v>9.25</v>
      </c>
      <c r="AG290">
        <f t="shared" si="20"/>
        <v>160.25624999999999</v>
      </c>
      <c r="AH290">
        <v>14</v>
      </c>
      <c r="AI290" s="162" t="s">
        <v>2636</v>
      </c>
      <c r="AJ290" s="162">
        <v>10.5</v>
      </c>
      <c r="AK290" s="162">
        <v>13.72</v>
      </c>
      <c r="AL290" s="162">
        <v>16</v>
      </c>
      <c r="AM290" s="162">
        <v>10</v>
      </c>
      <c r="AN290" s="162">
        <v>11</v>
      </c>
      <c r="AO290">
        <f t="shared" si="21"/>
        <v>1760</v>
      </c>
      <c r="AP290" s="162" t="s">
        <v>429</v>
      </c>
      <c r="AQ290" s="162" t="s">
        <v>429</v>
      </c>
      <c r="AR290" s="162" t="s">
        <v>429</v>
      </c>
      <c r="AS290" s="162" t="s">
        <v>429</v>
      </c>
      <c r="AT290" s="162" t="s">
        <v>429</v>
      </c>
      <c r="AU290" s="162" t="s">
        <v>429</v>
      </c>
      <c r="AV290" s="162" t="s">
        <v>429</v>
      </c>
      <c r="AW290" t="str">
        <f t="shared" si="22"/>
        <v/>
      </c>
      <c r="AX290" s="162">
        <v>672</v>
      </c>
      <c r="AY290" s="162" t="s">
        <v>2637</v>
      </c>
      <c r="AZ290" s="162">
        <v>504</v>
      </c>
      <c r="BA290" s="162">
        <v>658.56</v>
      </c>
      <c r="BB290" s="162">
        <v>4</v>
      </c>
      <c r="BC290" s="162">
        <v>168</v>
      </c>
      <c r="BD290" s="162">
        <v>48</v>
      </c>
      <c r="BE290" s="162">
        <v>40</v>
      </c>
      <c r="BF290" s="162">
        <v>49</v>
      </c>
      <c r="BG290">
        <f t="shared" si="23"/>
        <v>94080</v>
      </c>
    </row>
    <row r="291" spans="1:59" ht="15.75" customHeight="1">
      <c r="A291" s="157">
        <v>583533</v>
      </c>
      <c r="B291" s="158" t="s">
        <v>2638</v>
      </c>
      <c r="C291" t="s">
        <v>2639</v>
      </c>
      <c r="D291" t="s">
        <v>459</v>
      </c>
      <c r="E291" t="s">
        <v>430</v>
      </c>
      <c r="F291" t="s">
        <v>431</v>
      </c>
      <c r="G291" t="s">
        <v>494</v>
      </c>
      <c r="H291" t="s">
        <v>433</v>
      </c>
      <c r="I291" t="s">
        <v>434</v>
      </c>
      <c r="J291" t="s">
        <v>512</v>
      </c>
      <c r="K291" t="s">
        <v>1150</v>
      </c>
      <c r="L291" t="s">
        <v>429</v>
      </c>
      <c r="M291" s="159">
        <v>21.43</v>
      </c>
      <c r="N291" s="159">
        <v>31.99</v>
      </c>
      <c r="O291" s="159">
        <v>85.72</v>
      </c>
      <c r="P291" s="159">
        <v>127.96</v>
      </c>
      <c r="Q291" s="159">
        <v>21.43</v>
      </c>
      <c r="R291" s="159">
        <v>31.99</v>
      </c>
      <c r="S291" s="159">
        <v>85.72</v>
      </c>
      <c r="T291" s="159">
        <v>127.96</v>
      </c>
      <c r="U291" s="160">
        <f t="shared" si="24"/>
        <v>0</v>
      </c>
      <c r="V291" s="139" t="s">
        <v>437</v>
      </c>
      <c r="W291" s="161">
        <v>21.43</v>
      </c>
      <c r="X291" t="s">
        <v>2640</v>
      </c>
      <c r="Y291" t="s">
        <v>437</v>
      </c>
      <c r="Z291" t="s">
        <v>437</v>
      </c>
      <c r="AA291" s="162" t="s">
        <v>2641</v>
      </c>
      <c r="AB291" s="162">
        <v>3</v>
      </c>
      <c r="AC291" s="162">
        <v>3.72</v>
      </c>
      <c r="AD291" s="162">
        <v>4</v>
      </c>
      <c r="AE291" s="162">
        <v>7.5</v>
      </c>
      <c r="AF291" s="162">
        <v>12</v>
      </c>
      <c r="AG291">
        <f t="shared" si="20"/>
        <v>360</v>
      </c>
      <c r="AH291">
        <v>4</v>
      </c>
      <c r="AI291" s="162" t="s">
        <v>2642</v>
      </c>
      <c r="AJ291" s="162">
        <v>12</v>
      </c>
      <c r="AK291" s="162">
        <v>14.88</v>
      </c>
      <c r="AL291" s="162">
        <v>9.75</v>
      </c>
      <c r="AM291" s="162">
        <v>16</v>
      </c>
      <c r="AN291" s="162">
        <v>11.25</v>
      </c>
      <c r="AO291">
        <f t="shared" si="21"/>
        <v>1755</v>
      </c>
      <c r="AP291" s="162" t="s">
        <v>429</v>
      </c>
      <c r="AQ291" s="162" t="s">
        <v>429</v>
      </c>
      <c r="AR291" s="162" t="s">
        <v>429</v>
      </c>
      <c r="AS291" s="162" t="s">
        <v>429</v>
      </c>
      <c r="AT291" s="162" t="s">
        <v>429</v>
      </c>
      <c r="AU291" s="162" t="s">
        <v>429</v>
      </c>
      <c r="AV291" s="162" t="s">
        <v>429</v>
      </c>
      <c r="AW291" t="str">
        <f t="shared" si="22"/>
        <v/>
      </c>
      <c r="AX291" s="162">
        <v>192</v>
      </c>
      <c r="AY291" s="162" t="s">
        <v>2643</v>
      </c>
      <c r="AZ291" s="162">
        <v>576</v>
      </c>
      <c r="BA291" s="162">
        <v>714.24</v>
      </c>
      <c r="BB291" s="162">
        <v>4</v>
      </c>
      <c r="BC291" s="162">
        <v>48</v>
      </c>
      <c r="BD291" s="162">
        <v>48</v>
      </c>
      <c r="BE291" s="162">
        <v>40</v>
      </c>
      <c r="BF291" s="162">
        <v>49</v>
      </c>
      <c r="BG291">
        <f t="shared" si="23"/>
        <v>94080</v>
      </c>
    </row>
    <row r="292" spans="1:59" ht="15.75" customHeight="1">
      <c r="A292" s="157">
        <v>583566</v>
      </c>
      <c r="B292" s="158" t="s">
        <v>2644</v>
      </c>
      <c r="C292" t="s">
        <v>2645</v>
      </c>
      <c r="D292" t="s">
        <v>628</v>
      </c>
      <c r="E292" t="s">
        <v>430</v>
      </c>
      <c r="F292" t="s">
        <v>431</v>
      </c>
      <c r="G292" t="s">
        <v>494</v>
      </c>
      <c r="H292" t="s">
        <v>433</v>
      </c>
      <c r="I292" t="s">
        <v>434</v>
      </c>
      <c r="J292" t="s">
        <v>512</v>
      </c>
      <c r="K292" t="s">
        <v>1150</v>
      </c>
      <c r="L292" t="s">
        <v>429</v>
      </c>
      <c r="M292" s="159">
        <v>37.94</v>
      </c>
      <c r="N292" s="159">
        <v>54.99</v>
      </c>
      <c r="O292" s="159">
        <v>151.76</v>
      </c>
      <c r="P292" s="159">
        <v>219.96</v>
      </c>
      <c r="Q292" s="159">
        <v>40.700000000000003</v>
      </c>
      <c r="R292" s="159">
        <v>58.99</v>
      </c>
      <c r="S292" s="159">
        <v>162.80000000000001</v>
      </c>
      <c r="T292" s="159">
        <v>235.96</v>
      </c>
      <c r="U292" s="160">
        <f t="shared" si="24"/>
        <v>7.2740498272413134E-2</v>
      </c>
      <c r="V292" s="139" t="s">
        <v>437</v>
      </c>
      <c r="W292" s="161">
        <v>40.700000000000003</v>
      </c>
      <c r="X292" t="s">
        <v>2646</v>
      </c>
      <c r="Y292" t="s">
        <v>437</v>
      </c>
      <c r="Z292" t="s">
        <v>437</v>
      </c>
      <c r="AA292" s="162" t="s">
        <v>2647</v>
      </c>
      <c r="AB292" s="162">
        <v>6.6</v>
      </c>
      <c r="AC292" s="162">
        <v>7.95</v>
      </c>
      <c r="AD292" s="162">
        <v>5.5</v>
      </c>
      <c r="AE292" s="162">
        <v>10</v>
      </c>
      <c r="AF292" s="162">
        <v>16</v>
      </c>
      <c r="AG292">
        <f t="shared" si="20"/>
        <v>880</v>
      </c>
      <c r="AH292">
        <v>4</v>
      </c>
      <c r="AI292" s="162" t="s">
        <v>2648</v>
      </c>
      <c r="AJ292" s="162">
        <v>26.4</v>
      </c>
      <c r="AK292" s="162">
        <v>31.8</v>
      </c>
      <c r="AL292" s="162">
        <v>12</v>
      </c>
      <c r="AM292" s="162">
        <v>20</v>
      </c>
      <c r="AN292" s="162">
        <v>15</v>
      </c>
      <c r="AO292">
        <f t="shared" si="21"/>
        <v>3600</v>
      </c>
      <c r="AP292" s="162" t="s">
        <v>429</v>
      </c>
      <c r="AQ292" s="162" t="s">
        <v>429</v>
      </c>
      <c r="AR292" s="162" t="s">
        <v>429</v>
      </c>
      <c r="AS292" s="162" t="s">
        <v>429</v>
      </c>
      <c r="AT292" s="162" t="s">
        <v>429</v>
      </c>
      <c r="AU292" s="162" t="s">
        <v>429</v>
      </c>
      <c r="AV292" s="162" t="s">
        <v>429</v>
      </c>
      <c r="AW292" t="str">
        <f t="shared" si="22"/>
        <v/>
      </c>
      <c r="AX292" s="162">
        <v>96</v>
      </c>
      <c r="AY292" s="162" t="s">
        <v>2649</v>
      </c>
      <c r="AZ292" s="162">
        <v>633.6</v>
      </c>
      <c r="BA292" s="162">
        <v>763.2</v>
      </c>
      <c r="BB292" s="162">
        <v>3</v>
      </c>
      <c r="BC292" s="162">
        <v>32</v>
      </c>
      <c r="BD292" s="162">
        <v>48</v>
      </c>
      <c r="BE292" s="162">
        <v>40</v>
      </c>
      <c r="BF292" s="162">
        <v>47</v>
      </c>
      <c r="BG292">
        <f t="shared" si="23"/>
        <v>90240</v>
      </c>
    </row>
    <row r="293" spans="1:59" ht="15.75" customHeight="1">
      <c r="A293" s="157">
        <v>583703</v>
      </c>
      <c r="B293" s="158" t="s">
        <v>2666</v>
      </c>
      <c r="C293" t="s">
        <v>2667</v>
      </c>
      <c r="D293" t="s">
        <v>628</v>
      </c>
      <c r="E293" t="s">
        <v>430</v>
      </c>
      <c r="F293" t="s">
        <v>431</v>
      </c>
      <c r="G293" t="s">
        <v>494</v>
      </c>
      <c r="H293" t="s">
        <v>433</v>
      </c>
      <c r="I293" t="s">
        <v>434</v>
      </c>
      <c r="J293" t="s">
        <v>435</v>
      </c>
      <c r="K293" t="s">
        <v>1150</v>
      </c>
      <c r="L293" t="s">
        <v>429</v>
      </c>
      <c r="M293" s="159">
        <v>44.84</v>
      </c>
      <c r="N293" s="159">
        <v>64.989999999999995</v>
      </c>
      <c r="O293" s="159">
        <v>179.36</v>
      </c>
      <c r="P293" s="159">
        <v>259.95999999999998</v>
      </c>
      <c r="Q293" s="159">
        <v>46.91</v>
      </c>
      <c r="R293" s="159">
        <v>67.989999999999995</v>
      </c>
      <c r="S293" s="159">
        <v>187.64</v>
      </c>
      <c r="T293" s="159">
        <v>271.95999999999998</v>
      </c>
      <c r="U293" s="160">
        <f t="shared" si="24"/>
        <v>4.6160947838128852E-2</v>
      </c>
      <c r="V293" s="139" t="s">
        <v>437</v>
      </c>
      <c r="W293" s="161">
        <v>46.91</v>
      </c>
      <c r="X293" t="s">
        <v>2668</v>
      </c>
      <c r="Y293" t="s">
        <v>437</v>
      </c>
      <c r="Z293" t="s">
        <v>437</v>
      </c>
      <c r="AA293" s="162" t="s">
        <v>2669</v>
      </c>
      <c r="AB293" s="162">
        <v>6.61</v>
      </c>
      <c r="AC293" s="162">
        <v>7.61</v>
      </c>
      <c r="AD293" s="162">
        <v>5.5</v>
      </c>
      <c r="AE293" s="162">
        <v>10</v>
      </c>
      <c r="AF293" s="162">
        <v>16</v>
      </c>
      <c r="AG293">
        <f t="shared" si="20"/>
        <v>880</v>
      </c>
      <c r="AH293">
        <v>4</v>
      </c>
      <c r="AI293" s="162" t="s">
        <v>2670</v>
      </c>
      <c r="AJ293" s="162">
        <v>26.44</v>
      </c>
      <c r="AK293" s="162">
        <v>30.44</v>
      </c>
      <c r="AL293" s="162">
        <v>12</v>
      </c>
      <c r="AM293" s="162">
        <v>20</v>
      </c>
      <c r="AN293" s="162">
        <v>15</v>
      </c>
      <c r="AO293">
        <f t="shared" si="21"/>
        <v>3600</v>
      </c>
      <c r="AP293" s="162" t="s">
        <v>429</v>
      </c>
      <c r="AQ293" s="162" t="s">
        <v>429</v>
      </c>
      <c r="AR293" s="162" t="s">
        <v>429</v>
      </c>
      <c r="AS293" s="162" t="s">
        <v>429</v>
      </c>
      <c r="AT293" s="162" t="s">
        <v>429</v>
      </c>
      <c r="AU293" s="162" t="s">
        <v>429</v>
      </c>
      <c r="AV293" s="162" t="s">
        <v>429</v>
      </c>
      <c r="AW293" t="str">
        <f t="shared" si="22"/>
        <v/>
      </c>
      <c r="AX293" s="162">
        <v>96</v>
      </c>
      <c r="AY293" s="162" t="s">
        <v>2671</v>
      </c>
      <c r="AZ293" s="162">
        <v>634.55999999999995</v>
      </c>
      <c r="BA293" s="162">
        <v>730.56</v>
      </c>
      <c r="BB293" s="162">
        <v>3</v>
      </c>
      <c r="BC293" s="162">
        <v>32</v>
      </c>
      <c r="BD293" s="162">
        <v>48</v>
      </c>
      <c r="BE293" s="162">
        <v>40</v>
      </c>
      <c r="BF293" s="162">
        <v>47</v>
      </c>
      <c r="BG293">
        <f t="shared" si="23"/>
        <v>90240</v>
      </c>
    </row>
    <row r="294" spans="1:59" ht="15.75" customHeight="1">
      <c r="A294" s="157">
        <v>254407</v>
      </c>
      <c r="B294" s="158" t="s">
        <v>716</v>
      </c>
      <c r="C294" t="s">
        <v>717</v>
      </c>
      <c r="D294" t="s">
        <v>628</v>
      </c>
      <c r="E294" t="s">
        <v>430</v>
      </c>
      <c r="F294" t="s">
        <v>431</v>
      </c>
      <c r="G294" t="s">
        <v>494</v>
      </c>
      <c r="H294" t="s">
        <v>433</v>
      </c>
      <c r="I294" t="s">
        <v>434</v>
      </c>
      <c r="J294" t="s">
        <v>435</v>
      </c>
      <c r="K294" t="s">
        <v>593</v>
      </c>
      <c r="L294" t="s">
        <v>702</v>
      </c>
      <c r="M294" s="159">
        <v>47.56</v>
      </c>
      <c r="N294" s="159">
        <v>70.989999999999995</v>
      </c>
      <c r="O294" s="159">
        <v>190.24</v>
      </c>
      <c r="P294" s="159">
        <v>283.95999999999998</v>
      </c>
      <c r="Q294" s="159">
        <v>47.56</v>
      </c>
      <c r="R294" s="159">
        <v>70.989999999999995</v>
      </c>
      <c r="S294" s="159">
        <v>190.24</v>
      </c>
      <c r="T294" s="159">
        <v>283.95999999999998</v>
      </c>
      <c r="U294" s="160">
        <f t="shared" si="24"/>
        <v>0</v>
      </c>
      <c r="V294" s="139" t="s">
        <v>437</v>
      </c>
      <c r="W294" s="161">
        <v>47.56</v>
      </c>
      <c r="X294" t="s">
        <v>429</v>
      </c>
      <c r="Y294" t="s">
        <v>437</v>
      </c>
      <c r="Z294" t="s">
        <v>437</v>
      </c>
      <c r="AA294" s="162" t="s">
        <v>718</v>
      </c>
      <c r="AB294" s="162">
        <v>6.6138700000000004</v>
      </c>
      <c r="AC294" s="162">
        <v>7.68302</v>
      </c>
      <c r="AD294" s="162">
        <v>4.5</v>
      </c>
      <c r="AE294" s="162">
        <v>11.25</v>
      </c>
      <c r="AF294" s="162">
        <v>16</v>
      </c>
      <c r="AG294">
        <f t="shared" si="20"/>
        <v>810</v>
      </c>
      <c r="AH294">
        <v>4</v>
      </c>
      <c r="AI294" s="162" t="s">
        <v>719</v>
      </c>
      <c r="AJ294" s="162">
        <v>26.455480000000001</v>
      </c>
      <c r="AK294" s="162">
        <v>30.73208</v>
      </c>
      <c r="AL294" s="162">
        <v>20</v>
      </c>
      <c r="AM294" s="162">
        <v>12</v>
      </c>
      <c r="AN294" s="162">
        <v>14.5</v>
      </c>
      <c r="AO294">
        <f t="shared" si="21"/>
        <v>3480</v>
      </c>
      <c r="AP294" s="162" t="s">
        <v>429</v>
      </c>
      <c r="AQ294" s="162" t="s">
        <v>429</v>
      </c>
      <c r="AR294" s="162" t="s">
        <v>429</v>
      </c>
      <c r="AS294" s="162" t="s">
        <v>429</v>
      </c>
      <c r="AT294" s="162" t="s">
        <v>429</v>
      </c>
      <c r="AU294" s="162" t="s">
        <v>429</v>
      </c>
      <c r="AV294" s="162" t="s">
        <v>429</v>
      </c>
      <c r="AW294" t="str">
        <f t="shared" si="22"/>
        <v/>
      </c>
      <c r="AX294" s="162">
        <v>96</v>
      </c>
      <c r="AY294" s="162" t="s">
        <v>720</v>
      </c>
      <c r="AZ294" s="162">
        <v>634.93151999999998</v>
      </c>
      <c r="BA294" s="162">
        <v>737.56992000000002</v>
      </c>
      <c r="BB294" s="162">
        <v>3</v>
      </c>
      <c r="BC294" s="162">
        <v>32</v>
      </c>
      <c r="BD294" s="162">
        <v>48</v>
      </c>
      <c r="BE294" s="162">
        <v>40</v>
      </c>
      <c r="BF294" s="162">
        <v>49</v>
      </c>
      <c r="BG294">
        <f t="shared" si="23"/>
        <v>94080</v>
      </c>
    </row>
    <row r="295" spans="1:59" ht="15.75" customHeight="1">
      <c r="A295" s="157">
        <v>471550</v>
      </c>
      <c r="B295" s="158" t="s">
        <v>1599</v>
      </c>
      <c r="C295" t="s">
        <v>1600</v>
      </c>
      <c r="D295" t="s">
        <v>8</v>
      </c>
      <c r="E295" t="s">
        <v>430</v>
      </c>
      <c r="F295" t="s">
        <v>460</v>
      </c>
      <c r="G295" t="s">
        <v>494</v>
      </c>
      <c r="H295" t="s">
        <v>592</v>
      </c>
      <c r="I295" t="s">
        <v>758</v>
      </c>
      <c r="J295" t="s">
        <v>435</v>
      </c>
      <c r="K295" t="s">
        <v>772</v>
      </c>
      <c r="L295" t="s">
        <v>429</v>
      </c>
      <c r="M295" s="159">
        <v>1.78</v>
      </c>
      <c r="N295" s="159">
        <v>2.1900000000000004</v>
      </c>
      <c r="O295" s="159">
        <v>42.72</v>
      </c>
      <c r="P295" s="159">
        <v>52.560000000000009</v>
      </c>
      <c r="Q295" s="159">
        <v>1.94</v>
      </c>
      <c r="R295" s="159">
        <v>2.39</v>
      </c>
      <c r="S295" s="159">
        <v>46.56</v>
      </c>
      <c r="T295" s="159">
        <v>57.36</v>
      </c>
      <c r="U295" s="160">
        <f t="shared" si="24"/>
        <v>9.1324200913241782E-2</v>
      </c>
      <c r="V295" s="139" t="s">
        <v>759</v>
      </c>
      <c r="W295" s="161">
        <v>46.56</v>
      </c>
      <c r="X295" t="s">
        <v>1601</v>
      </c>
      <c r="Y295" t="s">
        <v>437</v>
      </c>
      <c r="Z295" t="s">
        <v>759</v>
      </c>
      <c r="AA295" s="162" t="s">
        <v>1602</v>
      </c>
      <c r="AB295" s="162">
        <v>0.1875</v>
      </c>
      <c r="AC295" s="162">
        <v>0.25</v>
      </c>
      <c r="AD295" s="162">
        <v>2.5</v>
      </c>
      <c r="AE295" s="162">
        <v>2.5</v>
      </c>
      <c r="AF295" s="162">
        <v>1.5</v>
      </c>
      <c r="AG295">
        <f t="shared" si="20"/>
        <v>9.375</v>
      </c>
      <c r="AH295">
        <v>24</v>
      </c>
      <c r="AI295" s="162" t="s">
        <v>1603</v>
      </c>
      <c r="AJ295" s="162">
        <v>4.5</v>
      </c>
      <c r="AK295" s="162">
        <v>6</v>
      </c>
      <c r="AL295" s="162">
        <v>10.5</v>
      </c>
      <c r="AM295" s="162">
        <v>7.75</v>
      </c>
      <c r="AN295" s="162">
        <v>3</v>
      </c>
      <c r="AO295">
        <f t="shared" si="21"/>
        <v>244.125</v>
      </c>
      <c r="AP295" s="162" t="s">
        <v>429</v>
      </c>
      <c r="AQ295" s="162" t="s">
        <v>429</v>
      </c>
      <c r="AR295" s="162" t="s">
        <v>429</v>
      </c>
      <c r="AS295" s="162" t="s">
        <v>429</v>
      </c>
      <c r="AT295" s="162" t="s">
        <v>429</v>
      </c>
      <c r="AU295" s="162" t="s">
        <v>429</v>
      </c>
      <c r="AV295" s="162" t="s">
        <v>429</v>
      </c>
      <c r="AW295" t="str">
        <f t="shared" si="22"/>
        <v/>
      </c>
      <c r="AX295" s="162">
        <v>7392</v>
      </c>
      <c r="AY295" s="162" t="s">
        <v>1604</v>
      </c>
      <c r="AZ295" s="162">
        <v>1386</v>
      </c>
      <c r="BA295" s="162">
        <v>1848</v>
      </c>
      <c r="BB295" s="162">
        <v>14</v>
      </c>
      <c r="BC295" s="162">
        <v>528</v>
      </c>
      <c r="BD295" s="162">
        <v>48.25</v>
      </c>
      <c r="BE295" s="162">
        <v>40.25</v>
      </c>
      <c r="BF295" s="162">
        <v>48.5</v>
      </c>
      <c r="BG295">
        <f t="shared" si="23"/>
        <v>94190.03125</v>
      </c>
    </row>
    <row r="296" spans="1:59" ht="15.75" customHeight="1">
      <c r="A296" s="157">
        <v>471567</v>
      </c>
      <c r="B296" s="158" t="s">
        <v>1605</v>
      </c>
      <c r="C296" t="s">
        <v>1606</v>
      </c>
      <c r="D296" t="s">
        <v>8</v>
      </c>
      <c r="E296" t="s">
        <v>430</v>
      </c>
      <c r="F296" t="s">
        <v>460</v>
      </c>
      <c r="G296" t="s">
        <v>494</v>
      </c>
      <c r="H296" t="s">
        <v>592</v>
      </c>
      <c r="I296" t="s">
        <v>758</v>
      </c>
      <c r="J296" t="s">
        <v>512</v>
      </c>
      <c r="K296" t="s">
        <v>800</v>
      </c>
      <c r="L296" t="s">
        <v>429</v>
      </c>
      <c r="M296" s="159">
        <v>1.68</v>
      </c>
      <c r="N296" s="159">
        <v>2.0900000000000003</v>
      </c>
      <c r="O296" s="159">
        <v>40.32</v>
      </c>
      <c r="P296" s="159">
        <v>50.160000000000011</v>
      </c>
      <c r="Q296" s="159">
        <v>1.84</v>
      </c>
      <c r="R296" s="159">
        <v>2.29</v>
      </c>
      <c r="S296" s="159">
        <v>44.160000000000004</v>
      </c>
      <c r="T296" s="159">
        <v>54.96</v>
      </c>
      <c r="U296" s="160">
        <f t="shared" si="24"/>
        <v>9.5693779904306053E-2</v>
      </c>
      <c r="V296" s="139" t="s">
        <v>759</v>
      </c>
      <c r="W296" s="161">
        <v>44.160000000000004</v>
      </c>
      <c r="X296" t="s">
        <v>1607</v>
      </c>
      <c r="Y296" t="s">
        <v>437</v>
      </c>
      <c r="Z296" t="s">
        <v>759</v>
      </c>
      <c r="AA296" s="162" t="s">
        <v>1608</v>
      </c>
      <c r="AB296" s="162">
        <v>0.1875</v>
      </c>
      <c r="AC296" s="162">
        <v>0.25</v>
      </c>
      <c r="AD296" s="162">
        <v>2.5</v>
      </c>
      <c r="AE296" s="162">
        <v>2.5</v>
      </c>
      <c r="AF296" s="162">
        <v>1.5</v>
      </c>
      <c r="AG296">
        <f t="shared" si="20"/>
        <v>9.375</v>
      </c>
      <c r="AH296">
        <v>24</v>
      </c>
      <c r="AI296" s="162" t="s">
        <v>1609</v>
      </c>
      <c r="AJ296" s="162">
        <v>4.5</v>
      </c>
      <c r="AK296" s="162">
        <v>6</v>
      </c>
      <c r="AL296" s="162">
        <v>10.5</v>
      </c>
      <c r="AM296" s="162">
        <v>7.75</v>
      </c>
      <c r="AN296" s="162">
        <v>3</v>
      </c>
      <c r="AO296">
        <f t="shared" si="21"/>
        <v>244.125</v>
      </c>
      <c r="AP296" s="162" t="s">
        <v>429</v>
      </c>
      <c r="AQ296" s="162" t="s">
        <v>429</v>
      </c>
      <c r="AR296" s="162" t="s">
        <v>429</v>
      </c>
      <c r="AS296" s="162" t="s">
        <v>429</v>
      </c>
      <c r="AT296" s="162" t="s">
        <v>429</v>
      </c>
      <c r="AU296" s="162" t="s">
        <v>429</v>
      </c>
      <c r="AV296" s="162" t="s">
        <v>429</v>
      </c>
      <c r="AW296" t="str">
        <f t="shared" si="22"/>
        <v/>
      </c>
      <c r="AX296" s="162">
        <v>7392</v>
      </c>
      <c r="AY296" s="162" t="s">
        <v>1610</v>
      </c>
      <c r="AZ296" s="162">
        <v>1386</v>
      </c>
      <c r="BA296" s="162">
        <v>1848</v>
      </c>
      <c r="BB296" s="162">
        <v>14</v>
      </c>
      <c r="BC296" s="162">
        <v>528</v>
      </c>
      <c r="BD296" s="162">
        <v>48.25</v>
      </c>
      <c r="BE296" s="162">
        <v>40.25</v>
      </c>
      <c r="BF296" s="162">
        <v>48.5</v>
      </c>
      <c r="BG296">
        <f t="shared" si="23"/>
        <v>94190.03125</v>
      </c>
    </row>
    <row r="297" spans="1:59" ht="15.75" customHeight="1">
      <c r="A297" s="157">
        <v>471574</v>
      </c>
      <c r="B297" s="158" t="s">
        <v>1611</v>
      </c>
      <c r="C297" t="s">
        <v>1612</v>
      </c>
      <c r="D297" t="s">
        <v>8</v>
      </c>
      <c r="E297" t="s">
        <v>430</v>
      </c>
      <c r="F297" t="s">
        <v>460</v>
      </c>
      <c r="G297" t="s">
        <v>494</v>
      </c>
      <c r="H297" t="s">
        <v>592</v>
      </c>
      <c r="I297" t="s">
        <v>758</v>
      </c>
      <c r="J297" t="s">
        <v>435</v>
      </c>
      <c r="K297" t="s">
        <v>800</v>
      </c>
      <c r="L297" t="s">
        <v>429</v>
      </c>
      <c r="M297" s="159">
        <v>1.6</v>
      </c>
      <c r="N297" s="159">
        <v>1.99</v>
      </c>
      <c r="O297" s="159">
        <v>38.400000000000006</v>
      </c>
      <c r="P297" s="159">
        <v>47.76</v>
      </c>
      <c r="Q297" s="159">
        <v>1.76</v>
      </c>
      <c r="R297" s="159">
        <v>2.19</v>
      </c>
      <c r="S297" s="159">
        <v>42.24</v>
      </c>
      <c r="T297" s="159">
        <v>52.56</v>
      </c>
      <c r="U297" s="160">
        <f t="shared" si="24"/>
        <v>0.10050251256281406</v>
      </c>
      <c r="V297" s="139" t="s">
        <v>759</v>
      </c>
      <c r="W297" s="161">
        <v>42.24</v>
      </c>
      <c r="X297" t="s">
        <v>1613</v>
      </c>
      <c r="Y297" t="s">
        <v>437</v>
      </c>
      <c r="Z297" t="s">
        <v>759</v>
      </c>
      <c r="AA297" s="162" t="s">
        <v>1614</v>
      </c>
      <c r="AB297" s="162">
        <v>0.1875</v>
      </c>
      <c r="AC297" s="162">
        <v>0.25</v>
      </c>
      <c r="AD297" s="162">
        <v>2.5</v>
      </c>
      <c r="AE297" s="162">
        <v>2.5</v>
      </c>
      <c r="AF297" s="162">
        <v>1.5</v>
      </c>
      <c r="AG297">
        <f t="shared" si="20"/>
        <v>9.375</v>
      </c>
      <c r="AH297">
        <v>24</v>
      </c>
      <c r="AI297" s="162" t="s">
        <v>1615</v>
      </c>
      <c r="AJ297" s="162">
        <v>4.5</v>
      </c>
      <c r="AK297" s="162">
        <v>6</v>
      </c>
      <c r="AL297" s="162">
        <v>10.5</v>
      </c>
      <c r="AM297" s="162">
        <v>7.75</v>
      </c>
      <c r="AN297" s="162">
        <v>3</v>
      </c>
      <c r="AO297">
        <f t="shared" si="21"/>
        <v>244.125</v>
      </c>
      <c r="AP297" s="162" t="s">
        <v>429</v>
      </c>
      <c r="AQ297" s="162" t="s">
        <v>429</v>
      </c>
      <c r="AR297" s="162" t="s">
        <v>429</v>
      </c>
      <c r="AS297" s="162" t="s">
        <v>429</v>
      </c>
      <c r="AT297" s="162" t="s">
        <v>429</v>
      </c>
      <c r="AU297" s="162" t="s">
        <v>429</v>
      </c>
      <c r="AV297" s="162" t="s">
        <v>429</v>
      </c>
      <c r="AW297" t="str">
        <f t="shared" si="22"/>
        <v/>
      </c>
      <c r="AX297" s="162">
        <v>7392</v>
      </c>
      <c r="AY297" s="162" t="s">
        <v>1616</v>
      </c>
      <c r="AZ297" s="162">
        <v>1386</v>
      </c>
      <c r="BA297" s="162">
        <v>1848</v>
      </c>
      <c r="BB297" s="162">
        <v>14</v>
      </c>
      <c r="BC297" s="162">
        <v>528</v>
      </c>
      <c r="BD297" s="162">
        <v>48.25</v>
      </c>
      <c r="BE297" s="162">
        <v>40.25</v>
      </c>
      <c r="BF297" s="162">
        <v>48.5</v>
      </c>
      <c r="BG297">
        <f t="shared" si="23"/>
        <v>94190.03125</v>
      </c>
    </row>
    <row r="298" spans="1:59" ht="15.75" customHeight="1">
      <c r="A298" s="157">
        <v>47178</v>
      </c>
      <c r="B298" s="158" t="s">
        <v>1617</v>
      </c>
      <c r="C298" t="s">
        <v>1618</v>
      </c>
      <c r="D298" t="s">
        <v>8</v>
      </c>
      <c r="E298" t="s">
        <v>430</v>
      </c>
      <c r="F298" t="s">
        <v>460</v>
      </c>
      <c r="G298" t="s">
        <v>494</v>
      </c>
      <c r="H298" t="s">
        <v>592</v>
      </c>
      <c r="I298" t="s">
        <v>758</v>
      </c>
      <c r="J298" t="s">
        <v>435</v>
      </c>
      <c r="K298" t="s">
        <v>800</v>
      </c>
      <c r="L298" t="s">
        <v>429</v>
      </c>
      <c r="M298" s="159">
        <v>1.6</v>
      </c>
      <c r="N298" s="159">
        <v>1.99</v>
      </c>
      <c r="O298" s="159">
        <v>38.400000000000006</v>
      </c>
      <c r="P298" s="159">
        <v>47.76</v>
      </c>
      <c r="Q298" s="159">
        <v>1.76</v>
      </c>
      <c r="R298" s="159">
        <v>2.19</v>
      </c>
      <c r="S298" s="159">
        <v>42.24</v>
      </c>
      <c r="T298" s="159">
        <v>52.56</v>
      </c>
      <c r="U298" s="160">
        <f t="shared" si="24"/>
        <v>0.10050251256281406</v>
      </c>
      <c r="V298" s="139" t="s">
        <v>759</v>
      </c>
      <c r="W298" s="161">
        <v>42.24</v>
      </c>
      <c r="X298" t="s">
        <v>1619</v>
      </c>
      <c r="Y298" t="s">
        <v>437</v>
      </c>
      <c r="Z298" t="s">
        <v>759</v>
      </c>
      <c r="AA298" s="162" t="s">
        <v>1620</v>
      </c>
      <c r="AB298" s="162">
        <v>0.1875</v>
      </c>
      <c r="AC298" s="162">
        <v>0.25</v>
      </c>
      <c r="AD298" s="162">
        <v>2.5</v>
      </c>
      <c r="AE298" s="162">
        <v>2.5</v>
      </c>
      <c r="AF298" s="162">
        <v>1.5</v>
      </c>
      <c r="AG298">
        <f t="shared" si="20"/>
        <v>9.375</v>
      </c>
      <c r="AH298">
        <v>24</v>
      </c>
      <c r="AI298" s="162" t="s">
        <v>1621</v>
      </c>
      <c r="AJ298" s="162">
        <v>4.5</v>
      </c>
      <c r="AK298" s="162">
        <v>6</v>
      </c>
      <c r="AL298" s="162">
        <v>10.5</v>
      </c>
      <c r="AM298" s="162">
        <v>7.75</v>
      </c>
      <c r="AN298" s="162">
        <v>3</v>
      </c>
      <c r="AO298">
        <f t="shared" si="21"/>
        <v>244.125</v>
      </c>
      <c r="AP298" s="162" t="s">
        <v>429</v>
      </c>
      <c r="AQ298" s="162" t="s">
        <v>429</v>
      </c>
      <c r="AR298" s="162" t="s">
        <v>429</v>
      </c>
      <c r="AS298" s="162" t="s">
        <v>429</v>
      </c>
      <c r="AT298" s="162" t="s">
        <v>429</v>
      </c>
      <c r="AU298" s="162" t="s">
        <v>429</v>
      </c>
      <c r="AV298" s="162" t="s">
        <v>429</v>
      </c>
      <c r="AW298" t="str">
        <f t="shared" si="22"/>
        <v/>
      </c>
      <c r="AX298" s="162">
        <v>7392</v>
      </c>
      <c r="AY298" s="162" t="s">
        <v>1622</v>
      </c>
      <c r="AZ298" s="162">
        <v>1386</v>
      </c>
      <c r="BA298" s="162">
        <v>1848</v>
      </c>
      <c r="BB298" s="162">
        <v>14</v>
      </c>
      <c r="BC298" s="162">
        <v>528</v>
      </c>
      <c r="BD298" s="162">
        <v>48.25</v>
      </c>
      <c r="BE298" s="162">
        <v>40.25</v>
      </c>
      <c r="BF298" s="162">
        <v>48.5</v>
      </c>
      <c r="BG298">
        <f t="shared" si="23"/>
        <v>94190.03125</v>
      </c>
    </row>
    <row r="299" spans="1:59" ht="15.75" customHeight="1">
      <c r="A299" s="157">
        <v>47181</v>
      </c>
      <c r="B299" s="158" t="s">
        <v>1623</v>
      </c>
      <c r="C299" t="s">
        <v>1624</v>
      </c>
      <c r="D299" t="s">
        <v>8</v>
      </c>
      <c r="E299" t="s">
        <v>430</v>
      </c>
      <c r="F299" t="s">
        <v>460</v>
      </c>
      <c r="G299" t="s">
        <v>494</v>
      </c>
      <c r="H299" t="s">
        <v>592</v>
      </c>
      <c r="I299" t="s">
        <v>758</v>
      </c>
      <c r="J299" t="s">
        <v>512</v>
      </c>
      <c r="K299" t="s">
        <v>800</v>
      </c>
      <c r="L299" t="s">
        <v>429</v>
      </c>
      <c r="M299" s="159">
        <v>1.68</v>
      </c>
      <c r="N299" s="159">
        <v>2.0900000000000003</v>
      </c>
      <c r="O299" s="159">
        <v>40.32</v>
      </c>
      <c r="P299" s="159">
        <v>50.160000000000011</v>
      </c>
      <c r="Q299" s="159">
        <v>1.84</v>
      </c>
      <c r="R299" s="159">
        <v>2.29</v>
      </c>
      <c r="S299" s="159">
        <v>44.160000000000004</v>
      </c>
      <c r="T299" s="159">
        <v>54.96</v>
      </c>
      <c r="U299" s="160">
        <f t="shared" si="24"/>
        <v>9.5693779904306053E-2</v>
      </c>
      <c r="V299" s="139" t="s">
        <v>759</v>
      </c>
      <c r="W299" s="161">
        <v>44.160000000000004</v>
      </c>
      <c r="X299" t="s">
        <v>1625</v>
      </c>
      <c r="Y299" t="s">
        <v>437</v>
      </c>
      <c r="Z299" t="s">
        <v>759</v>
      </c>
      <c r="AA299" s="162" t="s">
        <v>1626</v>
      </c>
      <c r="AB299" s="162">
        <v>0.1875</v>
      </c>
      <c r="AC299" s="162">
        <v>0.25</v>
      </c>
      <c r="AD299" s="162">
        <v>2.5</v>
      </c>
      <c r="AE299" s="162">
        <v>2.5</v>
      </c>
      <c r="AF299" s="162">
        <v>1.5</v>
      </c>
      <c r="AG299">
        <f t="shared" si="20"/>
        <v>9.375</v>
      </c>
      <c r="AH299">
        <v>24</v>
      </c>
      <c r="AI299" s="162" t="s">
        <v>1627</v>
      </c>
      <c r="AJ299" s="162">
        <v>4.5</v>
      </c>
      <c r="AK299" s="162">
        <v>6</v>
      </c>
      <c r="AL299" s="162">
        <v>10.5</v>
      </c>
      <c r="AM299" s="162">
        <v>7.75</v>
      </c>
      <c r="AN299" s="162">
        <v>3</v>
      </c>
      <c r="AO299">
        <f t="shared" si="21"/>
        <v>244.125</v>
      </c>
      <c r="AP299" s="162" t="s">
        <v>429</v>
      </c>
      <c r="AQ299" s="162" t="s">
        <v>429</v>
      </c>
      <c r="AR299" s="162" t="s">
        <v>429</v>
      </c>
      <c r="AS299" s="162" t="s">
        <v>429</v>
      </c>
      <c r="AT299" s="162" t="s">
        <v>429</v>
      </c>
      <c r="AU299" s="162" t="s">
        <v>429</v>
      </c>
      <c r="AV299" s="162" t="s">
        <v>429</v>
      </c>
      <c r="AW299" t="str">
        <f t="shared" si="22"/>
        <v/>
      </c>
      <c r="AX299" s="162">
        <v>7392</v>
      </c>
      <c r="AY299" s="162" t="s">
        <v>1628</v>
      </c>
      <c r="AZ299" s="162">
        <v>1386</v>
      </c>
      <c r="BA299" s="162">
        <v>1848</v>
      </c>
      <c r="BB299" s="162">
        <v>14</v>
      </c>
      <c r="BC299" s="162">
        <v>528</v>
      </c>
      <c r="BD299" s="162">
        <v>48.25</v>
      </c>
      <c r="BE299" s="162">
        <v>40.25</v>
      </c>
      <c r="BF299" s="162">
        <v>48.5</v>
      </c>
      <c r="BG299">
        <f t="shared" si="23"/>
        <v>94190.03125</v>
      </c>
    </row>
    <row r="300" spans="1:59" ht="15.75" customHeight="1">
      <c r="A300" s="157">
        <v>47265</v>
      </c>
      <c r="B300" s="158" t="s">
        <v>1657</v>
      </c>
      <c r="C300" t="s">
        <v>1658</v>
      </c>
      <c r="D300" t="s">
        <v>363</v>
      </c>
      <c r="E300" t="s">
        <v>430</v>
      </c>
      <c r="F300" t="s">
        <v>460</v>
      </c>
      <c r="G300" t="s">
        <v>432</v>
      </c>
      <c r="H300" t="s">
        <v>592</v>
      </c>
      <c r="I300" t="s">
        <v>758</v>
      </c>
      <c r="J300" t="s">
        <v>461</v>
      </c>
      <c r="K300" t="s">
        <v>953</v>
      </c>
      <c r="L300" t="s">
        <v>470</v>
      </c>
      <c r="M300" s="159">
        <v>2.1</v>
      </c>
      <c r="N300" s="159">
        <v>2.69</v>
      </c>
      <c r="O300" s="159">
        <v>50.400000000000006</v>
      </c>
      <c r="P300" s="159">
        <v>64.56</v>
      </c>
      <c r="Q300" s="159">
        <v>2.1800000000000002</v>
      </c>
      <c r="R300" s="159">
        <v>2.79</v>
      </c>
      <c r="S300" s="159">
        <v>52.320000000000007</v>
      </c>
      <c r="T300" s="159">
        <v>66.960000000000008</v>
      </c>
      <c r="U300" s="160">
        <f t="shared" si="24"/>
        <v>3.7174721189591198E-2</v>
      </c>
      <c r="V300" s="139" t="s">
        <v>759</v>
      </c>
      <c r="W300" s="161">
        <v>52.320000000000007</v>
      </c>
      <c r="X300" t="s">
        <v>429</v>
      </c>
      <c r="Y300" t="s">
        <v>437</v>
      </c>
      <c r="Z300" t="s">
        <v>759</v>
      </c>
      <c r="AA300" s="162" t="s">
        <v>1659</v>
      </c>
      <c r="AB300" s="162">
        <v>0.31967000000000001</v>
      </c>
      <c r="AC300" s="162">
        <v>0.37691000000000002</v>
      </c>
      <c r="AD300" s="162">
        <v>3</v>
      </c>
      <c r="AE300" s="162">
        <v>3</v>
      </c>
      <c r="AF300" s="162">
        <v>2</v>
      </c>
      <c r="AG300">
        <f t="shared" si="20"/>
        <v>18</v>
      </c>
      <c r="AH300">
        <v>24</v>
      </c>
      <c r="AI300" s="162" t="s">
        <v>1660</v>
      </c>
      <c r="AJ300" s="162">
        <v>7.6720800000000002</v>
      </c>
      <c r="AK300" s="162">
        <v>9.0458400000000001</v>
      </c>
      <c r="AL300" s="162">
        <v>12</v>
      </c>
      <c r="AM300" s="162">
        <v>9</v>
      </c>
      <c r="AN300" s="162">
        <v>4</v>
      </c>
      <c r="AO300">
        <f t="shared" si="21"/>
        <v>432</v>
      </c>
      <c r="AP300" s="162" t="s">
        <v>429</v>
      </c>
      <c r="AQ300" s="162" t="s">
        <v>429</v>
      </c>
      <c r="AR300" s="162" t="s">
        <v>429</v>
      </c>
      <c r="AS300" s="162" t="s">
        <v>429</v>
      </c>
      <c r="AT300" s="162" t="s">
        <v>429</v>
      </c>
      <c r="AU300" s="162" t="s">
        <v>429</v>
      </c>
      <c r="AV300" s="162" t="s">
        <v>429</v>
      </c>
      <c r="AW300" t="str">
        <f t="shared" si="22"/>
        <v/>
      </c>
      <c r="AX300" s="162">
        <v>4488</v>
      </c>
      <c r="AY300" s="162" t="s">
        <v>1661</v>
      </c>
      <c r="AZ300" s="162">
        <v>1434.67896</v>
      </c>
      <c r="BA300" s="162">
        <v>1691.5720799999999</v>
      </c>
      <c r="BB300" s="162">
        <v>11</v>
      </c>
      <c r="BC300" s="162">
        <v>408</v>
      </c>
      <c r="BD300" s="162">
        <v>48</v>
      </c>
      <c r="BE300" s="162">
        <v>40</v>
      </c>
      <c r="BF300" s="162">
        <v>37</v>
      </c>
      <c r="BG300">
        <f t="shared" si="23"/>
        <v>71040</v>
      </c>
    </row>
    <row r="301" spans="1:59" ht="15.75" customHeight="1">
      <c r="A301" s="163">
        <v>254412</v>
      </c>
      <c r="B301" s="158" t="s">
        <v>721</v>
      </c>
      <c r="C301" t="s">
        <v>722</v>
      </c>
      <c r="D301" t="s">
        <v>214</v>
      </c>
      <c r="E301" t="s">
        <v>430</v>
      </c>
      <c r="F301" t="s">
        <v>431</v>
      </c>
      <c r="G301" t="s">
        <v>494</v>
      </c>
      <c r="H301" t="s">
        <v>433</v>
      </c>
      <c r="I301" t="s">
        <v>434</v>
      </c>
      <c r="J301" t="s">
        <v>435</v>
      </c>
      <c r="K301" t="s">
        <v>593</v>
      </c>
      <c r="L301" t="s">
        <v>702</v>
      </c>
      <c r="M301" s="159">
        <v>5.79</v>
      </c>
      <c r="N301" s="159">
        <v>8.39</v>
      </c>
      <c r="O301" s="159">
        <v>81.06</v>
      </c>
      <c r="P301" s="159">
        <v>117.46000000000001</v>
      </c>
      <c r="Q301" s="159">
        <v>5.79</v>
      </c>
      <c r="R301" s="159">
        <v>8.39</v>
      </c>
      <c r="S301" s="159">
        <v>81.06</v>
      </c>
      <c r="T301" s="159">
        <v>117.46000000000001</v>
      </c>
      <c r="U301" s="160">
        <f t="shared" si="24"/>
        <v>0</v>
      </c>
      <c r="V301" s="139" t="s">
        <v>437</v>
      </c>
      <c r="W301" s="161">
        <v>5.79</v>
      </c>
      <c r="X301" t="s">
        <v>429</v>
      </c>
      <c r="Y301" t="s">
        <v>437</v>
      </c>
      <c r="Z301" t="s">
        <v>437</v>
      </c>
      <c r="AA301" s="162" t="s">
        <v>723</v>
      </c>
      <c r="AB301" s="162">
        <v>0.75178</v>
      </c>
      <c r="AC301" s="162">
        <v>0.94230000000000003</v>
      </c>
      <c r="AD301" s="162">
        <v>3.15</v>
      </c>
      <c r="AE301" s="162">
        <v>5.5</v>
      </c>
      <c r="AF301" s="162">
        <v>9.25</v>
      </c>
      <c r="AG301">
        <f t="shared" si="20"/>
        <v>160.25624999999999</v>
      </c>
      <c r="AH301">
        <v>14</v>
      </c>
      <c r="AI301" s="162" t="s">
        <v>724</v>
      </c>
      <c r="AJ301" s="162">
        <v>10.52492</v>
      </c>
      <c r="AK301" s="162">
        <v>13.1922</v>
      </c>
      <c r="AL301" s="162">
        <v>16</v>
      </c>
      <c r="AM301" s="162">
        <v>10</v>
      </c>
      <c r="AN301" s="162">
        <v>11</v>
      </c>
      <c r="AO301">
        <f t="shared" si="21"/>
        <v>1760</v>
      </c>
      <c r="AP301" s="162" t="s">
        <v>429</v>
      </c>
      <c r="AQ301" s="162" t="s">
        <v>429</v>
      </c>
      <c r="AR301" s="162" t="s">
        <v>429</v>
      </c>
      <c r="AS301" s="162" t="s">
        <v>429</v>
      </c>
      <c r="AT301" s="162" t="s">
        <v>429</v>
      </c>
      <c r="AU301" s="162" t="s">
        <v>429</v>
      </c>
      <c r="AV301" s="162" t="s">
        <v>429</v>
      </c>
      <c r="AW301" t="str">
        <f t="shared" si="22"/>
        <v/>
      </c>
      <c r="AX301" s="162">
        <v>672</v>
      </c>
      <c r="AY301" s="162" t="s">
        <v>725</v>
      </c>
      <c r="AZ301" s="162">
        <v>505.19616000000002</v>
      </c>
      <c r="BA301" s="162">
        <v>633.22559999999999</v>
      </c>
      <c r="BB301" s="162">
        <v>4</v>
      </c>
      <c r="BC301" s="162">
        <v>168</v>
      </c>
      <c r="BD301" s="162">
        <v>48</v>
      </c>
      <c r="BE301" s="162">
        <v>40</v>
      </c>
      <c r="BF301" s="162">
        <v>49</v>
      </c>
      <c r="BG301">
        <f t="shared" si="23"/>
        <v>94080</v>
      </c>
    </row>
    <row r="302" spans="1:59" ht="15.75" customHeight="1">
      <c r="A302" s="157">
        <v>60401</v>
      </c>
      <c r="B302" s="158" t="s">
        <v>2784</v>
      </c>
      <c r="C302" t="s">
        <v>2785</v>
      </c>
      <c r="D302" t="s">
        <v>117</v>
      </c>
      <c r="E302" t="s">
        <v>430</v>
      </c>
      <c r="F302" t="s">
        <v>431</v>
      </c>
      <c r="G302" t="s">
        <v>432</v>
      </c>
      <c r="H302" t="s">
        <v>592</v>
      </c>
      <c r="I302" t="s">
        <v>758</v>
      </c>
      <c r="J302" t="s">
        <v>435</v>
      </c>
      <c r="K302" t="s">
        <v>241</v>
      </c>
      <c r="L302" t="s">
        <v>429</v>
      </c>
      <c r="M302" s="159">
        <v>3.32</v>
      </c>
      <c r="N302" s="159">
        <v>4.6899999999999995</v>
      </c>
      <c r="O302" s="159">
        <v>79.679999999999993</v>
      </c>
      <c r="P302" s="159">
        <v>112.55999999999999</v>
      </c>
      <c r="Q302" s="159">
        <v>3.46</v>
      </c>
      <c r="R302" s="159">
        <v>4.8899999999999997</v>
      </c>
      <c r="S302" s="159">
        <v>83.039999999999992</v>
      </c>
      <c r="T302" s="159">
        <v>117.35999999999999</v>
      </c>
      <c r="U302" s="160">
        <f t="shared" si="24"/>
        <v>4.2643923240938131E-2</v>
      </c>
      <c r="V302" s="139" t="s">
        <v>759</v>
      </c>
      <c r="W302" s="161">
        <v>83.039999999999992</v>
      </c>
      <c r="X302" t="s">
        <v>2786</v>
      </c>
      <c r="Y302" t="s">
        <v>437</v>
      </c>
      <c r="Z302" t="s">
        <v>759</v>
      </c>
      <c r="AA302" s="162" t="s">
        <v>2787</v>
      </c>
      <c r="AB302" s="162">
        <v>0.85</v>
      </c>
      <c r="AC302" s="162">
        <v>0.90749999999999997</v>
      </c>
      <c r="AD302" s="162">
        <v>2.75</v>
      </c>
      <c r="AE302" s="162">
        <v>2.75</v>
      </c>
      <c r="AF302" s="162">
        <v>4</v>
      </c>
      <c r="AG302">
        <f t="shared" si="20"/>
        <v>30.25</v>
      </c>
      <c r="AH302">
        <v>24</v>
      </c>
      <c r="AI302" s="162" t="s">
        <v>2788</v>
      </c>
      <c r="AJ302" s="162">
        <v>20.399999999999999</v>
      </c>
      <c r="AK302" s="162">
        <v>21.78</v>
      </c>
      <c r="AL302" s="162">
        <v>12</v>
      </c>
      <c r="AM302" s="162">
        <v>9</v>
      </c>
      <c r="AN302" s="162">
        <v>8</v>
      </c>
      <c r="AO302">
        <f t="shared" si="21"/>
        <v>864</v>
      </c>
      <c r="AP302" s="162" t="s">
        <v>429</v>
      </c>
      <c r="AQ302" s="162" t="s">
        <v>429</v>
      </c>
      <c r="AR302" s="162" t="s">
        <v>429</v>
      </c>
      <c r="AS302" s="162" t="s">
        <v>429</v>
      </c>
      <c r="AT302" s="162" t="s">
        <v>429</v>
      </c>
      <c r="AU302" s="162" t="s">
        <v>429</v>
      </c>
      <c r="AV302" s="162" t="s">
        <v>429</v>
      </c>
      <c r="AW302" t="str">
        <f t="shared" si="22"/>
        <v/>
      </c>
      <c r="AX302" s="162">
        <v>2040</v>
      </c>
      <c r="AY302" s="162" t="s">
        <v>2789</v>
      </c>
      <c r="AZ302" s="162">
        <v>1734</v>
      </c>
      <c r="BA302" s="162">
        <v>1851.3</v>
      </c>
      <c r="BB302" s="162">
        <v>5</v>
      </c>
      <c r="BC302" s="162">
        <v>408</v>
      </c>
      <c r="BD302" s="162">
        <v>49.25</v>
      </c>
      <c r="BE302" s="162">
        <v>39.5</v>
      </c>
      <c r="BF302" s="162">
        <v>48.5</v>
      </c>
      <c r="BG302">
        <f t="shared" si="23"/>
        <v>94350.6875</v>
      </c>
    </row>
    <row r="303" spans="1:59" ht="15.75" customHeight="1">
      <c r="A303" s="163">
        <v>254418</v>
      </c>
      <c r="B303" s="158" t="s">
        <v>726</v>
      </c>
      <c r="C303" t="s">
        <v>727</v>
      </c>
      <c r="D303" t="s">
        <v>621</v>
      </c>
      <c r="E303" t="s">
        <v>430</v>
      </c>
      <c r="F303" t="s">
        <v>431</v>
      </c>
      <c r="G303" t="s">
        <v>494</v>
      </c>
      <c r="H303" t="s">
        <v>433</v>
      </c>
      <c r="I303" t="s">
        <v>434</v>
      </c>
      <c r="J303" t="s">
        <v>435</v>
      </c>
      <c r="K303" t="s">
        <v>593</v>
      </c>
      <c r="L303" t="s">
        <v>702</v>
      </c>
      <c r="M303" s="159">
        <v>106.25</v>
      </c>
      <c r="N303" s="159">
        <v>153.99</v>
      </c>
      <c r="O303" s="159" t="s">
        <v>429</v>
      </c>
      <c r="P303" s="159" t="s">
        <v>429</v>
      </c>
      <c r="Q303" s="159">
        <v>106.25</v>
      </c>
      <c r="R303" s="159">
        <v>153.99</v>
      </c>
      <c r="S303" s="159" t="s">
        <v>429</v>
      </c>
      <c r="T303" s="159" t="s">
        <v>429</v>
      </c>
      <c r="U303" s="160">
        <f t="shared" si="24"/>
        <v>0</v>
      </c>
      <c r="V303" s="139" t="s">
        <v>437</v>
      </c>
      <c r="W303" s="161">
        <v>106.25</v>
      </c>
      <c r="X303" t="s">
        <v>429</v>
      </c>
      <c r="Y303" t="s">
        <v>437</v>
      </c>
      <c r="Z303" t="s">
        <v>437</v>
      </c>
      <c r="AA303" s="162" t="s">
        <v>728</v>
      </c>
      <c r="AB303" s="162">
        <v>17.636980000000001</v>
      </c>
      <c r="AC303" s="162">
        <v>18.893619999999999</v>
      </c>
      <c r="AD303" s="162">
        <v>4.5</v>
      </c>
      <c r="AE303" s="162">
        <v>16</v>
      </c>
      <c r="AF303" s="162">
        <v>25</v>
      </c>
      <c r="AG303">
        <f t="shared" ref="AG303:AG366" si="25">IFERROR(AD303*AE303*AF303,"")</f>
        <v>1800</v>
      </c>
      <c r="AH303">
        <v>1</v>
      </c>
      <c r="AI303" s="162" t="s">
        <v>429</v>
      </c>
      <c r="AJ303" s="162" t="s">
        <v>429</v>
      </c>
      <c r="AK303" s="162" t="s">
        <v>429</v>
      </c>
      <c r="AL303" s="162" t="s">
        <v>429</v>
      </c>
      <c r="AM303" s="162" t="s">
        <v>429</v>
      </c>
      <c r="AN303" s="162" t="s">
        <v>429</v>
      </c>
      <c r="AO303" t="str">
        <f t="shared" ref="AO303:AO366" si="26">IFERROR(AL303*AM303*AN303,"")</f>
        <v/>
      </c>
      <c r="AP303" s="162" t="s">
        <v>429</v>
      </c>
      <c r="AQ303" s="162" t="s">
        <v>429</v>
      </c>
      <c r="AR303" s="162" t="s">
        <v>429</v>
      </c>
      <c r="AS303" s="162" t="s">
        <v>429</v>
      </c>
      <c r="AT303" s="162" t="s">
        <v>429</v>
      </c>
      <c r="AU303" s="162" t="s">
        <v>429</v>
      </c>
      <c r="AV303" s="162" t="s">
        <v>429</v>
      </c>
      <c r="AW303" t="str">
        <f t="shared" ref="AW303:AW366" si="27">IFERROR(AT303*AU303*AV303,"")</f>
        <v/>
      </c>
      <c r="AX303" s="162">
        <v>50</v>
      </c>
      <c r="AY303" s="162" t="s">
        <v>729</v>
      </c>
      <c r="AZ303" s="162">
        <v>881.84900000000005</v>
      </c>
      <c r="BA303" s="162">
        <v>944.68100000000004</v>
      </c>
      <c r="BB303" s="162">
        <v>10</v>
      </c>
      <c r="BC303" s="162">
        <v>5</v>
      </c>
      <c r="BD303" s="162">
        <v>48</v>
      </c>
      <c r="BE303" s="162">
        <v>40</v>
      </c>
      <c r="BF303" s="162">
        <v>47.3</v>
      </c>
      <c r="BG303">
        <f t="shared" ref="BG303:BG366" si="28">IFERROR(BD303*BE303*BF303,"")</f>
        <v>90816</v>
      </c>
    </row>
    <row r="304" spans="1:59" ht="15.75" customHeight="1">
      <c r="A304" s="157">
        <v>44725</v>
      </c>
      <c r="B304" s="158" t="s">
        <v>1304</v>
      </c>
      <c r="C304" t="s">
        <v>1305</v>
      </c>
      <c r="D304" t="s">
        <v>363</v>
      </c>
      <c r="E304" t="s">
        <v>430</v>
      </c>
      <c r="F304" t="s">
        <v>431</v>
      </c>
      <c r="G304" t="s">
        <v>494</v>
      </c>
      <c r="H304" t="s">
        <v>592</v>
      </c>
      <c r="I304" t="s">
        <v>758</v>
      </c>
      <c r="J304" t="s">
        <v>435</v>
      </c>
      <c r="K304" t="s">
        <v>593</v>
      </c>
      <c r="L304" t="s">
        <v>429</v>
      </c>
      <c r="M304" s="159">
        <v>2.21</v>
      </c>
      <c r="N304" s="159">
        <v>3.1900000000000004</v>
      </c>
      <c r="O304" s="159">
        <v>53.04</v>
      </c>
      <c r="P304" s="159">
        <v>76.56</v>
      </c>
      <c r="Q304" s="159">
        <v>2.21</v>
      </c>
      <c r="R304" s="159">
        <v>3.1900000000000004</v>
      </c>
      <c r="S304" s="159">
        <v>53.04</v>
      </c>
      <c r="T304" s="159">
        <v>76.56</v>
      </c>
      <c r="U304" s="160">
        <f t="shared" si="24"/>
        <v>0</v>
      </c>
      <c r="V304" s="139" t="s">
        <v>759</v>
      </c>
      <c r="W304" s="161">
        <v>53.04</v>
      </c>
      <c r="X304" t="s">
        <v>1306</v>
      </c>
      <c r="Y304" t="s">
        <v>437</v>
      </c>
      <c r="Z304" t="s">
        <v>759</v>
      </c>
      <c r="AA304" s="162" t="s">
        <v>1307</v>
      </c>
      <c r="AB304" s="162">
        <v>0.31967000000000001</v>
      </c>
      <c r="AC304" s="162">
        <v>0.38815</v>
      </c>
      <c r="AD304" s="162">
        <v>2.879</v>
      </c>
      <c r="AE304" s="162">
        <v>2.879</v>
      </c>
      <c r="AF304" s="162">
        <v>1.75</v>
      </c>
      <c r="AG304">
        <f t="shared" si="25"/>
        <v>14.505121750000001</v>
      </c>
      <c r="AH304">
        <v>24</v>
      </c>
      <c r="AI304" s="162" t="s">
        <v>1308</v>
      </c>
      <c r="AJ304" s="162">
        <v>7.6720800000000002</v>
      </c>
      <c r="AK304" s="162">
        <v>9.3155999999999999</v>
      </c>
      <c r="AL304" s="162">
        <v>12</v>
      </c>
      <c r="AM304" s="162">
        <v>9.375</v>
      </c>
      <c r="AN304" s="162">
        <v>4.0999999999999996</v>
      </c>
      <c r="AO304">
        <f t="shared" si="26"/>
        <v>461.24999999999994</v>
      </c>
      <c r="AP304" s="162" t="s">
        <v>429</v>
      </c>
      <c r="AQ304" s="162" t="s">
        <v>429</v>
      </c>
      <c r="AR304" s="162" t="s">
        <v>429</v>
      </c>
      <c r="AS304" s="162" t="s">
        <v>429</v>
      </c>
      <c r="AT304" s="162" t="s">
        <v>429</v>
      </c>
      <c r="AU304" s="162" t="s">
        <v>429</v>
      </c>
      <c r="AV304" s="162" t="s">
        <v>429</v>
      </c>
      <c r="AW304" t="str">
        <f t="shared" si="27"/>
        <v/>
      </c>
      <c r="AX304" s="162">
        <v>4488</v>
      </c>
      <c r="AY304" s="162" t="s">
        <v>1309</v>
      </c>
      <c r="AZ304" s="162">
        <v>1434.67896</v>
      </c>
      <c r="BA304" s="162">
        <v>1742.0172</v>
      </c>
      <c r="BB304" s="162">
        <v>11</v>
      </c>
      <c r="BC304" s="162">
        <v>408</v>
      </c>
      <c r="BD304" s="162">
        <v>48</v>
      </c>
      <c r="BE304" s="162">
        <v>40</v>
      </c>
      <c r="BF304" s="162">
        <v>49.14</v>
      </c>
      <c r="BG304">
        <f t="shared" si="28"/>
        <v>94348.800000000003</v>
      </c>
    </row>
    <row r="305" spans="1:59" ht="15.75" customHeight="1">
      <c r="A305" s="157">
        <v>449103</v>
      </c>
      <c r="B305" s="158" t="s">
        <v>1330</v>
      </c>
      <c r="C305" t="s">
        <v>1331</v>
      </c>
      <c r="D305" t="s">
        <v>8</v>
      </c>
      <c r="E305" t="s">
        <v>430</v>
      </c>
      <c r="F305" t="s">
        <v>431</v>
      </c>
      <c r="G305" t="s">
        <v>494</v>
      </c>
      <c r="H305" t="s">
        <v>592</v>
      </c>
      <c r="I305" t="s">
        <v>758</v>
      </c>
      <c r="J305" t="s">
        <v>435</v>
      </c>
      <c r="K305" t="s">
        <v>593</v>
      </c>
      <c r="L305" t="s">
        <v>702</v>
      </c>
      <c r="M305" s="159">
        <v>1.79</v>
      </c>
      <c r="N305" s="159">
        <v>2.5900000000000003</v>
      </c>
      <c r="O305" s="159">
        <v>42.96</v>
      </c>
      <c r="P305" s="159">
        <v>62.160000000000011</v>
      </c>
      <c r="Q305" s="159">
        <v>1.9</v>
      </c>
      <c r="R305" s="159">
        <v>2.69</v>
      </c>
      <c r="S305" s="159">
        <v>45.599999999999994</v>
      </c>
      <c r="T305" s="159">
        <v>64.56</v>
      </c>
      <c r="U305" s="160">
        <f t="shared" si="24"/>
        <v>3.8610038610038533E-2</v>
      </c>
      <c r="V305" s="139" t="s">
        <v>759</v>
      </c>
      <c r="W305" s="161">
        <v>45.599999999999994</v>
      </c>
      <c r="X305" t="s">
        <v>429</v>
      </c>
      <c r="Y305" t="s">
        <v>437</v>
      </c>
      <c r="Z305" t="s">
        <v>759</v>
      </c>
      <c r="AA305" s="162" t="s">
        <v>1332</v>
      </c>
      <c r="AB305" s="162">
        <v>0.18739</v>
      </c>
      <c r="AC305" s="162">
        <v>0.24401999999999999</v>
      </c>
      <c r="AD305" s="162">
        <v>2.63</v>
      </c>
      <c r="AE305" s="162">
        <v>2.63</v>
      </c>
      <c r="AF305" s="162">
        <v>2</v>
      </c>
      <c r="AG305">
        <f t="shared" si="25"/>
        <v>13.833799999999998</v>
      </c>
      <c r="AH305">
        <v>24</v>
      </c>
      <c r="AI305" s="162" t="s">
        <v>1333</v>
      </c>
      <c r="AJ305" s="162">
        <v>4.4973599999999996</v>
      </c>
      <c r="AK305" s="162">
        <v>5.8564800000000004</v>
      </c>
      <c r="AL305" s="162">
        <v>10.81</v>
      </c>
      <c r="AM305" s="162">
        <v>7.81</v>
      </c>
      <c r="AN305" s="162">
        <v>3.13</v>
      </c>
      <c r="AO305">
        <f t="shared" si="26"/>
        <v>264.253693</v>
      </c>
      <c r="AP305" s="162" t="s">
        <v>429</v>
      </c>
      <c r="AQ305" s="162" t="s">
        <v>429</v>
      </c>
      <c r="AR305" s="162" t="s">
        <v>429</v>
      </c>
      <c r="AS305" s="162" t="s">
        <v>429</v>
      </c>
      <c r="AT305" s="162" t="s">
        <v>429</v>
      </c>
      <c r="AU305" s="162" t="s">
        <v>429</v>
      </c>
      <c r="AV305" s="162" t="s">
        <v>429</v>
      </c>
      <c r="AW305" t="str">
        <f t="shared" si="27"/>
        <v/>
      </c>
      <c r="AX305" s="162">
        <v>7392</v>
      </c>
      <c r="AY305" s="162" t="s">
        <v>1334</v>
      </c>
      <c r="AZ305" s="162">
        <v>1385.18688</v>
      </c>
      <c r="BA305" s="162">
        <v>1803.79584</v>
      </c>
      <c r="BB305" s="162">
        <v>14</v>
      </c>
      <c r="BC305" s="162">
        <v>528</v>
      </c>
      <c r="BD305" s="162">
        <v>48</v>
      </c>
      <c r="BE305" s="162">
        <v>40</v>
      </c>
      <c r="BF305" s="162">
        <v>40.75</v>
      </c>
      <c r="BG305">
        <f t="shared" si="28"/>
        <v>78240</v>
      </c>
    </row>
    <row r="306" spans="1:59" ht="15.75" customHeight="1">
      <c r="A306" s="157">
        <v>47923</v>
      </c>
      <c r="B306" s="158" t="s">
        <v>1756</v>
      </c>
      <c r="C306" t="s">
        <v>1757</v>
      </c>
      <c r="D306" t="s">
        <v>117</v>
      </c>
      <c r="E306" t="s">
        <v>430</v>
      </c>
      <c r="F306" t="s">
        <v>460</v>
      </c>
      <c r="G306" t="s">
        <v>432</v>
      </c>
      <c r="H306" t="s">
        <v>592</v>
      </c>
      <c r="I306" t="s">
        <v>758</v>
      </c>
      <c r="J306" t="s">
        <v>435</v>
      </c>
      <c r="K306" t="s">
        <v>997</v>
      </c>
      <c r="L306" t="s">
        <v>429</v>
      </c>
      <c r="M306" s="159">
        <v>2.2599999999999998</v>
      </c>
      <c r="N306" s="159">
        <v>2.89</v>
      </c>
      <c r="O306" s="159">
        <v>54.239999999999995</v>
      </c>
      <c r="P306" s="159">
        <v>69.36</v>
      </c>
      <c r="Q306" s="159">
        <v>2.42</v>
      </c>
      <c r="R306" s="159">
        <v>3.09</v>
      </c>
      <c r="S306" s="159">
        <v>58.08</v>
      </c>
      <c r="T306" s="159">
        <v>74.16</v>
      </c>
      <c r="U306" s="160">
        <f t="shared" si="24"/>
        <v>6.9204152249134898E-2</v>
      </c>
      <c r="V306" s="139" t="s">
        <v>759</v>
      </c>
      <c r="W306" s="161">
        <v>58.08</v>
      </c>
      <c r="X306" t="s">
        <v>1758</v>
      </c>
      <c r="Y306" t="s">
        <v>437</v>
      </c>
      <c r="Z306" t="s">
        <v>759</v>
      </c>
      <c r="AA306" s="162" t="s">
        <v>1759</v>
      </c>
      <c r="AB306" s="162">
        <v>0.1875</v>
      </c>
      <c r="AC306" s="162">
        <v>0.25</v>
      </c>
      <c r="AD306" s="162">
        <v>2.5</v>
      </c>
      <c r="AE306" s="162">
        <v>2.5</v>
      </c>
      <c r="AF306" s="162">
        <v>1.5</v>
      </c>
      <c r="AG306">
        <f t="shared" si="25"/>
        <v>9.375</v>
      </c>
      <c r="AH306">
        <v>24</v>
      </c>
      <c r="AI306" s="162" t="s">
        <v>1760</v>
      </c>
      <c r="AJ306" s="162">
        <v>4.5</v>
      </c>
      <c r="AK306" s="162">
        <v>6</v>
      </c>
      <c r="AL306" s="162">
        <v>10.5</v>
      </c>
      <c r="AM306" s="162">
        <v>7.75</v>
      </c>
      <c r="AN306" s="162">
        <v>3</v>
      </c>
      <c r="AO306">
        <f t="shared" si="26"/>
        <v>244.125</v>
      </c>
      <c r="AP306" s="162" t="s">
        <v>429</v>
      </c>
      <c r="AQ306" s="162" t="s">
        <v>429</v>
      </c>
      <c r="AR306" s="162" t="s">
        <v>429</v>
      </c>
      <c r="AS306" s="162" t="s">
        <v>429</v>
      </c>
      <c r="AT306" s="162" t="s">
        <v>429</v>
      </c>
      <c r="AU306" s="162" t="s">
        <v>429</v>
      </c>
      <c r="AV306" s="162" t="s">
        <v>429</v>
      </c>
      <c r="AW306" t="str">
        <f t="shared" si="27"/>
        <v/>
      </c>
      <c r="AX306" s="162">
        <v>7392</v>
      </c>
      <c r="AY306" s="162" t="s">
        <v>1761</v>
      </c>
      <c r="AZ306" s="162">
        <v>1386</v>
      </c>
      <c r="BA306" s="162">
        <v>1848</v>
      </c>
      <c r="BB306" s="162">
        <v>14</v>
      </c>
      <c r="BC306" s="162">
        <v>528</v>
      </c>
      <c r="BD306" s="162">
        <v>48.25</v>
      </c>
      <c r="BE306" s="162">
        <v>40.25</v>
      </c>
      <c r="BF306" s="162">
        <v>48.5</v>
      </c>
      <c r="BG306">
        <f t="shared" si="28"/>
        <v>94190.03125</v>
      </c>
    </row>
    <row r="307" spans="1:59" ht="15.75" customHeight="1">
      <c r="A307" s="157">
        <v>47749</v>
      </c>
      <c r="B307" s="158" t="s">
        <v>1701</v>
      </c>
      <c r="C307" t="s">
        <v>1702</v>
      </c>
      <c r="D307" t="s">
        <v>952</v>
      </c>
      <c r="E307" t="s">
        <v>430</v>
      </c>
      <c r="F307" t="s">
        <v>431</v>
      </c>
      <c r="G307" t="s">
        <v>432</v>
      </c>
      <c r="H307" t="s">
        <v>592</v>
      </c>
      <c r="I307" t="s">
        <v>758</v>
      </c>
      <c r="J307" t="s">
        <v>512</v>
      </c>
      <c r="K307" t="s">
        <v>241</v>
      </c>
      <c r="L307" t="s">
        <v>429</v>
      </c>
      <c r="M307" s="159">
        <v>2.33</v>
      </c>
      <c r="N307" s="159">
        <v>3.2900000000000005</v>
      </c>
      <c r="O307" s="159">
        <v>55.92</v>
      </c>
      <c r="P307" s="159">
        <v>78.960000000000008</v>
      </c>
      <c r="Q307" s="159">
        <v>2.4700000000000002</v>
      </c>
      <c r="R307" s="159">
        <v>3.49</v>
      </c>
      <c r="S307" s="159">
        <v>59.28</v>
      </c>
      <c r="T307" s="159">
        <v>83.76</v>
      </c>
      <c r="U307" s="160">
        <f t="shared" si="24"/>
        <v>6.07902735562309E-2</v>
      </c>
      <c r="V307" s="139" t="s">
        <v>759</v>
      </c>
      <c r="W307" s="161">
        <v>59.28</v>
      </c>
      <c r="X307" t="s">
        <v>1703</v>
      </c>
      <c r="Y307" t="s">
        <v>437</v>
      </c>
      <c r="Z307" t="s">
        <v>759</v>
      </c>
      <c r="AA307" s="162" t="s">
        <v>1704</v>
      </c>
      <c r="AB307" s="162">
        <v>0.33069999999999999</v>
      </c>
      <c r="AC307" s="162">
        <v>0.39917999999999998</v>
      </c>
      <c r="AD307" s="162">
        <v>2.879</v>
      </c>
      <c r="AE307" s="162">
        <v>2.879</v>
      </c>
      <c r="AF307" s="162">
        <v>1.75</v>
      </c>
      <c r="AG307">
        <f t="shared" si="25"/>
        <v>14.505121750000001</v>
      </c>
      <c r="AH307">
        <v>24</v>
      </c>
      <c r="AI307" s="162" t="s">
        <v>1705</v>
      </c>
      <c r="AJ307" s="162">
        <v>7.9367999999999999</v>
      </c>
      <c r="AK307" s="162">
        <v>9.5803200000000004</v>
      </c>
      <c r="AL307" s="162">
        <v>12</v>
      </c>
      <c r="AM307" s="162">
        <v>9.375</v>
      </c>
      <c r="AN307" s="162">
        <v>4.0999999999999996</v>
      </c>
      <c r="AO307">
        <f t="shared" si="26"/>
        <v>461.24999999999994</v>
      </c>
      <c r="AP307" s="162" t="s">
        <v>429</v>
      </c>
      <c r="AQ307" s="162" t="s">
        <v>429</v>
      </c>
      <c r="AR307" s="162" t="s">
        <v>429</v>
      </c>
      <c r="AS307" s="162" t="s">
        <v>429</v>
      </c>
      <c r="AT307" s="162" t="s">
        <v>429</v>
      </c>
      <c r="AU307" s="162" t="s">
        <v>429</v>
      </c>
      <c r="AV307" s="162" t="s">
        <v>429</v>
      </c>
      <c r="AW307" t="str">
        <f t="shared" si="27"/>
        <v/>
      </c>
      <c r="AX307" s="162">
        <v>4488</v>
      </c>
      <c r="AY307" s="162" t="s">
        <v>1706</v>
      </c>
      <c r="AZ307" s="162">
        <v>1484.1815999999999</v>
      </c>
      <c r="BA307" s="162">
        <v>1791.5198399999999</v>
      </c>
      <c r="BB307" s="162">
        <v>11</v>
      </c>
      <c r="BC307" s="162">
        <v>408</v>
      </c>
      <c r="BD307" s="162">
        <v>48</v>
      </c>
      <c r="BE307" s="162">
        <v>40</v>
      </c>
      <c r="BF307" s="162">
        <v>49.14</v>
      </c>
      <c r="BG307">
        <f t="shared" si="28"/>
        <v>94348.800000000003</v>
      </c>
    </row>
    <row r="308" spans="1:59" ht="15.75" customHeight="1">
      <c r="A308" s="157">
        <v>47479</v>
      </c>
      <c r="B308" s="158" t="s">
        <v>1668</v>
      </c>
      <c r="C308" t="s">
        <v>1669</v>
      </c>
      <c r="D308" t="s">
        <v>363</v>
      </c>
      <c r="E308" t="s">
        <v>430</v>
      </c>
      <c r="F308" t="s">
        <v>431</v>
      </c>
      <c r="G308" t="s">
        <v>494</v>
      </c>
      <c r="H308" t="s">
        <v>592</v>
      </c>
      <c r="I308" t="s">
        <v>758</v>
      </c>
      <c r="J308" t="s">
        <v>461</v>
      </c>
      <c r="K308" t="s">
        <v>593</v>
      </c>
      <c r="L308" t="s">
        <v>429</v>
      </c>
      <c r="M308" s="159">
        <v>2.21</v>
      </c>
      <c r="N308" s="159">
        <v>3.1900000000000004</v>
      </c>
      <c r="O308" s="159">
        <v>53.04</v>
      </c>
      <c r="P308" s="159">
        <v>76.56</v>
      </c>
      <c r="Q308" s="159">
        <v>2.21</v>
      </c>
      <c r="R308" s="159">
        <v>3.1900000000000004</v>
      </c>
      <c r="S308" s="159">
        <v>53.04</v>
      </c>
      <c r="T308" s="159">
        <v>76.56</v>
      </c>
      <c r="U308" s="160">
        <f t="shared" si="24"/>
        <v>0</v>
      </c>
      <c r="V308" s="139" t="s">
        <v>759</v>
      </c>
      <c r="W308" s="161">
        <v>53.04</v>
      </c>
      <c r="X308" t="s">
        <v>1670</v>
      </c>
      <c r="Y308" t="s">
        <v>437</v>
      </c>
      <c r="Z308" t="s">
        <v>759</v>
      </c>
      <c r="AA308" s="162" t="s">
        <v>1671</v>
      </c>
      <c r="AB308" s="162">
        <v>0.31967000000000001</v>
      </c>
      <c r="AC308" s="162">
        <v>0.38815</v>
      </c>
      <c r="AD308" s="162">
        <v>2.2930000000000001</v>
      </c>
      <c r="AE308" s="162">
        <v>2.2930000000000001</v>
      </c>
      <c r="AF308" s="162">
        <v>1.75</v>
      </c>
      <c r="AG308">
        <f t="shared" si="25"/>
        <v>9.2012357500000022</v>
      </c>
      <c r="AH308">
        <v>24</v>
      </c>
      <c r="AI308" s="162" t="s">
        <v>1672</v>
      </c>
      <c r="AJ308" s="162">
        <v>7.6720800000000002</v>
      </c>
      <c r="AK308" s="162">
        <v>9.3155999999999999</v>
      </c>
      <c r="AL308" s="162">
        <v>12</v>
      </c>
      <c r="AM308" s="162">
        <v>9.375</v>
      </c>
      <c r="AN308" s="162">
        <v>4.0999999999999996</v>
      </c>
      <c r="AO308">
        <f t="shared" si="26"/>
        <v>461.24999999999994</v>
      </c>
      <c r="AP308" s="162" t="s">
        <v>429</v>
      </c>
      <c r="AQ308" s="162" t="s">
        <v>429</v>
      </c>
      <c r="AR308" s="162" t="s">
        <v>429</v>
      </c>
      <c r="AS308" s="162" t="s">
        <v>429</v>
      </c>
      <c r="AT308" s="162" t="s">
        <v>429</v>
      </c>
      <c r="AU308" s="162" t="s">
        <v>429</v>
      </c>
      <c r="AV308" s="162" t="s">
        <v>429</v>
      </c>
      <c r="AW308" t="str">
        <f t="shared" si="27"/>
        <v/>
      </c>
      <c r="AX308" s="162">
        <v>4488</v>
      </c>
      <c r="AY308" s="162" t="s">
        <v>1673</v>
      </c>
      <c r="AZ308" s="162">
        <v>1434.67896</v>
      </c>
      <c r="BA308" s="162">
        <v>1742.0172</v>
      </c>
      <c r="BB308" s="162">
        <v>11</v>
      </c>
      <c r="BC308" s="162">
        <v>408</v>
      </c>
      <c r="BD308" s="162">
        <v>48</v>
      </c>
      <c r="BE308" s="162">
        <v>40</v>
      </c>
      <c r="BF308" s="162">
        <v>49.14</v>
      </c>
      <c r="BG308">
        <f t="shared" si="28"/>
        <v>94348.800000000003</v>
      </c>
    </row>
    <row r="309" spans="1:59" ht="15.75" customHeight="1">
      <c r="A309" s="157">
        <v>484088</v>
      </c>
      <c r="B309" s="158" t="s">
        <v>1847</v>
      </c>
      <c r="C309" t="s">
        <v>1848</v>
      </c>
      <c r="D309" t="s">
        <v>679</v>
      </c>
      <c r="E309" t="s">
        <v>430</v>
      </c>
      <c r="F309" t="s">
        <v>431</v>
      </c>
      <c r="G309" t="s">
        <v>494</v>
      </c>
      <c r="H309" t="s">
        <v>433</v>
      </c>
      <c r="I309" t="s">
        <v>434</v>
      </c>
      <c r="J309" t="s">
        <v>435</v>
      </c>
      <c r="K309" t="s">
        <v>593</v>
      </c>
      <c r="L309" t="s">
        <v>429</v>
      </c>
      <c r="M309" s="159">
        <v>47.6</v>
      </c>
      <c r="N309" s="159">
        <v>68.989999999999995</v>
      </c>
      <c r="O309" s="159" t="s">
        <v>429</v>
      </c>
      <c r="P309" s="159" t="s">
        <v>429</v>
      </c>
      <c r="Q309" s="159">
        <v>48.29</v>
      </c>
      <c r="R309" s="159">
        <v>69.989999999999995</v>
      </c>
      <c r="S309" s="159" t="s">
        <v>429</v>
      </c>
      <c r="T309" s="159" t="s">
        <v>429</v>
      </c>
      <c r="U309" s="160">
        <f t="shared" si="24"/>
        <v>1.4494854326714046E-2</v>
      </c>
      <c r="V309" s="139" t="s">
        <v>437</v>
      </c>
      <c r="W309" s="161">
        <v>48.29</v>
      </c>
      <c r="X309" t="s">
        <v>1849</v>
      </c>
      <c r="Y309" t="s">
        <v>437</v>
      </c>
      <c r="Z309" t="s">
        <v>437</v>
      </c>
      <c r="AA309" s="162" t="s">
        <v>1850</v>
      </c>
      <c r="AB309" s="162">
        <v>8.8184799999999992</v>
      </c>
      <c r="AC309" s="162">
        <v>9.5267900000000001</v>
      </c>
      <c r="AD309" s="162">
        <v>5.5</v>
      </c>
      <c r="AE309" s="162">
        <v>12</v>
      </c>
      <c r="AF309" s="162">
        <v>18.5</v>
      </c>
      <c r="AG309">
        <f t="shared" si="25"/>
        <v>1221</v>
      </c>
      <c r="AH309">
        <v>1</v>
      </c>
      <c r="AI309" s="162" t="s">
        <v>429</v>
      </c>
      <c r="AJ309" s="162" t="s">
        <v>429</v>
      </c>
      <c r="AK309" s="162" t="s">
        <v>429</v>
      </c>
      <c r="AL309" s="162" t="s">
        <v>429</v>
      </c>
      <c r="AM309" s="162" t="s">
        <v>429</v>
      </c>
      <c r="AN309" s="162" t="s">
        <v>429</v>
      </c>
      <c r="AO309" t="str">
        <f t="shared" si="26"/>
        <v/>
      </c>
      <c r="AP309" s="162" t="s">
        <v>429</v>
      </c>
      <c r="AQ309" s="162" t="s">
        <v>429</v>
      </c>
      <c r="AR309" s="162" t="s">
        <v>429</v>
      </c>
      <c r="AS309" s="162" t="s">
        <v>429</v>
      </c>
      <c r="AT309" s="162" t="s">
        <v>429</v>
      </c>
      <c r="AU309" s="162" t="s">
        <v>429</v>
      </c>
      <c r="AV309" s="162" t="s">
        <v>429</v>
      </c>
      <c r="AW309" t="str">
        <f t="shared" si="27"/>
        <v/>
      </c>
      <c r="AX309" s="162">
        <v>120</v>
      </c>
      <c r="AY309" s="162" t="s">
        <v>1851</v>
      </c>
      <c r="AZ309" s="162">
        <v>1058.2175999999999</v>
      </c>
      <c r="BA309" s="162">
        <v>1143.2148</v>
      </c>
      <c r="BB309" s="162">
        <v>10</v>
      </c>
      <c r="BC309" s="162">
        <v>12</v>
      </c>
      <c r="BD309" s="162">
        <v>48</v>
      </c>
      <c r="BE309" s="162">
        <v>40</v>
      </c>
      <c r="BF309" s="162">
        <v>59.1</v>
      </c>
      <c r="BG309">
        <f t="shared" si="28"/>
        <v>113472</v>
      </c>
    </row>
    <row r="310" spans="1:59" ht="15.75" customHeight="1">
      <c r="A310" s="157">
        <v>484188</v>
      </c>
      <c r="B310" s="158" t="s">
        <v>1852</v>
      </c>
      <c r="C310" t="s">
        <v>1853</v>
      </c>
      <c r="D310" t="s">
        <v>673</v>
      </c>
      <c r="E310" t="s">
        <v>430</v>
      </c>
      <c r="F310" t="s">
        <v>431</v>
      </c>
      <c r="G310" t="s">
        <v>494</v>
      </c>
      <c r="H310" t="s">
        <v>433</v>
      </c>
      <c r="I310" t="s">
        <v>434</v>
      </c>
      <c r="J310" t="s">
        <v>435</v>
      </c>
      <c r="K310" t="s">
        <v>593</v>
      </c>
      <c r="L310" t="s">
        <v>429</v>
      </c>
      <c r="M310" s="159">
        <v>48.29</v>
      </c>
      <c r="N310" s="159">
        <v>69.989999999999995</v>
      </c>
      <c r="O310" s="159" t="s">
        <v>429</v>
      </c>
      <c r="P310" s="159" t="s">
        <v>429</v>
      </c>
      <c r="Q310" s="159">
        <v>48.29</v>
      </c>
      <c r="R310" s="159">
        <v>69.989999999999995</v>
      </c>
      <c r="S310" s="159" t="s">
        <v>429</v>
      </c>
      <c r="T310" s="159" t="s">
        <v>429</v>
      </c>
      <c r="U310" s="160">
        <f t="shared" si="24"/>
        <v>0</v>
      </c>
      <c r="V310" s="139" t="s">
        <v>437</v>
      </c>
      <c r="W310" s="161">
        <v>48.29</v>
      </c>
      <c r="X310" t="s">
        <v>1854</v>
      </c>
      <c r="Y310" t="s">
        <v>437</v>
      </c>
      <c r="Z310" t="s">
        <v>437</v>
      </c>
      <c r="AA310" s="162" t="s">
        <v>1855</v>
      </c>
      <c r="AB310" s="162">
        <v>7.7</v>
      </c>
      <c r="AC310" s="162">
        <v>7.83</v>
      </c>
      <c r="AD310" s="162">
        <v>5.25</v>
      </c>
      <c r="AE310" s="162">
        <v>10</v>
      </c>
      <c r="AF310" s="162">
        <v>19</v>
      </c>
      <c r="AG310">
        <f t="shared" si="25"/>
        <v>997.5</v>
      </c>
      <c r="AH310">
        <v>1</v>
      </c>
      <c r="AI310" s="162" t="s">
        <v>429</v>
      </c>
      <c r="AJ310" s="162" t="s">
        <v>429</v>
      </c>
      <c r="AK310" s="162" t="s">
        <v>429</v>
      </c>
      <c r="AL310" s="162" t="s">
        <v>429</v>
      </c>
      <c r="AM310" s="162" t="s">
        <v>429</v>
      </c>
      <c r="AN310" s="162" t="s">
        <v>429</v>
      </c>
      <c r="AO310" t="str">
        <f t="shared" si="26"/>
        <v/>
      </c>
      <c r="AP310" s="162" t="s">
        <v>429</v>
      </c>
      <c r="AQ310" s="162" t="s">
        <v>429</v>
      </c>
      <c r="AR310" s="162" t="s">
        <v>429</v>
      </c>
      <c r="AS310" s="162" t="s">
        <v>429</v>
      </c>
      <c r="AT310" s="162" t="s">
        <v>429</v>
      </c>
      <c r="AU310" s="162" t="s">
        <v>429</v>
      </c>
      <c r="AV310" s="162" t="s">
        <v>429</v>
      </c>
      <c r="AW310" t="str">
        <f t="shared" si="27"/>
        <v/>
      </c>
      <c r="AX310" s="162">
        <v>120</v>
      </c>
      <c r="AY310" s="162" t="s">
        <v>1856</v>
      </c>
      <c r="AZ310" s="162">
        <v>924</v>
      </c>
      <c r="BA310" s="162">
        <v>939.6</v>
      </c>
      <c r="BB310" s="162">
        <v>10</v>
      </c>
      <c r="BC310" s="162">
        <v>12</v>
      </c>
      <c r="BD310" s="162">
        <v>48</v>
      </c>
      <c r="BE310" s="162">
        <v>40</v>
      </c>
      <c r="BF310" s="162">
        <v>47</v>
      </c>
      <c r="BG310">
        <f t="shared" si="28"/>
        <v>90240</v>
      </c>
    </row>
    <row r="311" spans="1:59" ht="15.75" customHeight="1">
      <c r="A311" s="157">
        <v>484288</v>
      </c>
      <c r="B311" s="158" t="s">
        <v>1857</v>
      </c>
      <c r="C311" t="s">
        <v>1858</v>
      </c>
      <c r="D311" t="s">
        <v>679</v>
      </c>
      <c r="E311" t="s">
        <v>430</v>
      </c>
      <c r="F311" t="s">
        <v>431</v>
      </c>
      <c r="G311" t="s">
        <v>494</v>
      </c>
      <c r="H311" t="s">
        <v>433</v>
      </c>
      <c r="I311" t="s">
        <v>434</v>
      </c>
      <c r="J311" t="s">
        <v>435</v>
      </c>
      <c r="K311" t="s">
        <v>593</v>
      </c>
      <c r="L311" t="s">
        <v>429</v>
      </c>
      <c r="M311" s="159">
        <v>50.36</v>
      </c>
      <c r="N311" s="159">
        <v>72.989999999999995</v>
      </c>
      <c r="O311" s="159" t="s">
        <v>429</v>
      </c>
      <c r="P311" s="159" t="s">
        <v>429</v>
      </c>
      <c r="Q311" s="159">
        <v>50.36</v>
      </c>
      <c r="R311" s="159">
        <v>72.989999999999995</v>
      </c>
      <c r="S311" s="159" t="s">
        <v>429</v>
      </c>
      <c r="T311" s="159" t="s">
        <v>429</v>
      </c>
      <c r="U311" s="160">
        <f t="shared" si="24"/>
        <v>0</v>
      </c>
      <c r="V311" s="139" t="s">
        <v>437</v>
      </c>
      <c r="W311" s="161">
        <v>50.36</v>
      </c>
      <c r="X311" t="s">
        <v>1859</v>
      </c>
      <c r="Y311" t="s">
        <v>437</v>
      </c>
      <c r="Z311" t="s">
        <v>437</v>
      </c>
      <c r="AA311" s="162" t="s">
        <v>1860</v>
      </c>
      <c r="AB311" s="162">
        <v>8.8000000000000007</v>
      </c>
      <c r="AC311" s="162">
        <v>9.68</v>
      </c>
      <c r="AD311" s="162">
        <v>5.25</v>
      </c>
      <c r="AE311" s="162">
        <v>10</v>
      </c>
      <c r="AF311" s="162">
        <v>19</v>
      </c>
      <c r="AG311">
        <f t="shared" si="25"/>
        <v>997.5</v>
      </c>
      <c r="AH311">
        <v>1</v>
      </c>
      <c r="AI311" s="162" t="s">
        <v>429</v>
      </c>
      <c r="AJ311" s="162" t="s">
        <v>429</v>
      </c>
      <c r="AK311" s="162" t="s">
        <v>429</v>
      </c>
      <c r="AL311" s="162" t="s">
        <v>429</v>
      </c>
      <c r="AM311" s="162" t="s">
        <v>429</v>
      </c>
      <c r="AN311" s="162" t="s">
        <v>429</v>
      </c>
      <c r="AO311" t="str">
        <f t="shared" si="26"/>
        <v/>
      </c>
      <c r="AP311" s="162" t="s">
        <v>429</v>
      </c>
      <c r="AQ311" s="162" t="s">
        <v>429</v>
      </c>
      <c r="AR311" s="162" t="s">
        <v>429</v>
      </c>
      <c r="AS311" s="162" t="s">
        <v>429</v>
      </c>
      <c r="AT311" s="162" t="s">
        <v>429</v>
      </c>
      <c r="AU311" s="162" t="s">
        <v>429</v>
      </c>
      <c r="AV311" s="162" t="s">
        <v>429</v>
      </c>
      <c r="AW311" t="str">
        <f t="shared" si="27"/>
        <v/>
      </c>
      <c r="AX311" s="162">
        <v>120</v>
      </c>
      <c r="AY311" s="162" t="s">
        <v>1861</v>
      </c>
      <c r="AZ311" s="162">
        <v>1056</v>
      </c>
      <c r="BA311" s="162">
        <v>1161.5999999999999</v>
      </c>
      <c r="BB311" s="162">
        <v>10</v>
      </c>
      <c r="BC311" s="162">
        <v>12</v>
      </c>
      <c r="BD311" s="162">
        <v>48</v>
      </c>
      <c r="BE311" s="162">
        <v>40</v>
      </c>
      <c r="BF311" s="162">
        <v>47</v>
      </c>
      <c r="BG311">
        <f t="shared" si="28"/>
        <v>90240</v>
      </c>
    </row>
    <row r="312" spans="1:59" ht="15.75" customHeight="1">
      <c r="A312" s="157">
        <v>584902</v>
      </c>
      <c r="B312" s="158" t="s">
        <v>2737</v>
      </c>
      <c r="C312" t="s">
        <v>2738</v>
      </c>
      <c r="D312" t="s">
        <v>163</v>
      </c>
      <c r="E312" t="s">
        <v>430</v>
      </c>
      <c r="F312" t="s">
        <v>431</v>
      </c>
      <c r="G312" t="s">
        <v>494</v>
      </c>
      <c r="H312" t="s">
        <v>433</v>
      </c>
      <c r="I312" t="s">
        <v>2501</v>
      </c>
      <c r="J312" t="s">
        <v>435</v>
      </c>
      <c r="K312" t="s">
        <v>593</v>
      </c>
      <c r="L312" t="s">
        <v>429</v>
      </c>
      <c r="M312" s="159">
        <v>6.06</v>
      </c>
      <c r="N312" s="159">
        <v>8.7899999999999991</v>
      </c>
      <c r="O312" s="159">
        <v>84.839999999999989</v>
      </c>
      <c r="P312" s="159">
        <v>123.05999999999999</v>
      </c>
      <c r="Q312" s="159">
        <v>6.2</v>
      </c>
      <c r="R312" s="159">
        <v>8.99</v>
      </c>
      <c r="S312" s="159">
        <v>86.8</v>
      </c>
      <c r="T312" s="159">
        <v>125.86</v>
      </c>
      <c r="U312" s="160">
        <f t="shared" si="24"/>
        <v>2.2753128555176527E-2</v>
      </c>
      <c r="V312" s="139" t="s">
        <v>437</v>
      </c>
      <c r="W312" s="161">
        <v>6.2</v>
      </c>
      <c r="X312" t="s">
        <v>2739</v>
      </c>
      <c r="Y312" t="s">
        <v>437</v>
      </c>
      <c r="Z312" t="s">
        <v>437</v>
      </c>
      <c r="AA312" s="162" t="s">
        <v>2740</v>
      </c>
      <c r="AB312" s="162">
        <v>0.48499999999999999</v>
      </c>
      <c r="AC312" s="162">
        <v>0.70499999999999996</v>
      </c>
      <c r="AD312" s="162">
        <v>1.97</v>
      </c>
      <c r="AE312" s="162">
        <v>5.58</v>
      </c>
      <c r="AF312" s="162">
        <v>9.84</v>
      </c>
      <c r="AG312">
        <f t="shared" si="25"/>
        <v>108.16718399999999</v>
      </c>
      <c r="AH312">
        <v>14</v>
      </c>
      <c r="AI312" s="162" t="s">
        <v>2741</v>
      </c>
      <c r="AJ312" s="162">
        <v>6.79</v>
      </c>
      <c r="AK312" s="162">
        <v>9.8699999999999992</v>
      </c>
      <c r="AL312" s="162">
        <v>16</v>
      </c>
      <c r="AM312" s="162">
        <v>10</v>
      </c>
      <c r="AN312" s="162">
        <v>11</v>
      </c>
      <c r="AO312">
        <f t="shared" si="26"/>
        <v>1760</v>
      </c>
      <c r="AP312" s="162" t="s">
        <v>429</v>
      </c>
      <c r="AQ312" s="162" t="s">
        <v>429</v>
      </c>
      <c r="AR312" s="162" t="s">
        <v>429</v>
      </c>
      <c r="AS312" s="162" t="s">
        <v>429</v>
      </c>
      <c r="AT312" s="162" t="s">
        <v>429</v>
      </c>
      <c r="AU312" s="162" t="s">
        <v>429</v>
      </c>
      <c r="AV312" s="162" t="s">
        <v>429</v>
      </c>
      <c r="AW312" t="str">
        <f t="shared" si="27"/>
        <v/>
      </c>
      <c r="AX312" s="162">
        <v>672</v>
      </c>
      <c r="AY312" s="162" t="s">
        <v>2742</v>
      </c>
      <c r="AZ312" s="162">
        <v>325.92</v>
      </c>
      <c r="BA312" s="162">
        <v>473.76</v>
      </c>
      <c r="BB312" s="162">
        <v>4</v>
      </c>
      <c r="BC312" s="162">
        <v>168</v>
      </c>
      <c r="BD312" s="162">
        <v>48</v>
      </c>
      <c r="BE312" s="162">
        <v>40</v>
      </c>
      <c r="BF312" s="162">
        <v>49</v>
      </c>
      <c r="BG312">
        <f t="shared" si="28"/>
        <v>94080</v>
      </c>
    </row>
    <row r="313" spans="1:59" ht="15.75" customHeight="1">
      <c r="A313" s="157">
        <v>588004</v>
      </c>
      <c r="B313" s="158" t="s">
        <v>2766</v>
      </c>
      <c r="C313" t="s">
        <v>2767</v>
      </c>
      <c r="D313" t="s">
        <v>1709</v>
      </c>
      <c r="E313" t="s">
        <v>430</v>
      </c>
      <c r="F313" t="s">
        <v>431</v>
      </c>
      <c r="G313" t="s">
        <v>494</v>
      </c>
      <c r="H313" t="s">
        <v>433</v>
      </c>
      <c r="I313" t="s">
        <v>434</v>
      </c>
      <c r="J313" t="s">
        <v>461</v>
      </c>
      <c r="K313" t="s">
        <v>593</v>
      </c>
      <c r="L313" t="s">
        <v>429</v>
      </c>
      <c r="M313" s="159">
        <v>33.11</v>
      </c>
      <c r="N313" s="159">
        <v>47.99</v>
      </c>
      <c r="O313" s="159">
        <v>132.44</v>
      </c>
      <c r="P313" s="159">
        <v>191.96</v>
      </c>
      <c r="Q313" s="159">
        <v>33.11</v>
      </c>
      <c r="R313" s="159">
        <v>47.99</v>
      </c>
      <c r="S313" s="159">
        <v>132.44</v>
      </c>
      <c r="T313" s="159">
        <v>191.96</v>
      </c>
      <c r="U313" s="160">
        <f t="shared" si="24"/>
        <v>0</v>
      </c>
      <c r="V313" s="139" t="s">
        <v>437</v>
      </c>
      <c r="W313" s="161">
        <v>33.11</v>
      </c>
      <c r="X313" t="s">
        <v>2768</v>
      </c>
      <c r="Y313" t="s">
        <v>437</v>
      </c>
      <c r="Z313" t="s">
        <v>437</v>
      </c>
      <c r="AA313" s="162" t="s">
        <v>2769</v>
      </c>
      <c r="AB313" s="162">
        <v>4.4092399999999996</v>
      </c>
      <c r="AC313" s="162">
        <v>5.42537</v>
      </c>
      <c r="AD313" s="162">
        <v>4</v>
      </c>
      <c r="AE313" s="162">
        <v>7.5</v>
      </c>
      <c r="AF313" s="162">
        <v>15.5</v>
      </c>
      <c r="AG313">
        <f t="shared" si="25"/>
        <v>465</v>
      </c>
      <c r="AH313">
        <v>4</v>
      </c>
      <c r="AI313" s="162" t="s">
        <v>2770</v>
      </c>
      <c r="AJ313" s="162">
        <v>17.636959999999998</v>
      </c>
      <c r="AK313" s="162">
        <v>21.70148</v>
      </c>
      <c r="AL313" s="162">
        <v>18</v>
      </c>
      <c r="AM313" s="162">
        <v>10</v>
      </c>
      <c r="AN313" s="162">
        <v>14</v>
      </c>
      <c r="AO313">
        <f t="shared" si="26"/>
        <v>2520</v>
      </c>
      <c r="AP313" s="162" t="s">
        <v>429</v>
      </c>
      <c r="AQ313" s="162" t="s">
        <v>429</v>
      </c>
      <c r="AR313" s="162" t="s">
        <v>429</v>
      </c>
      <c r="AS313" s="162" t="s">
        <v>429</v>
      </c>
      <c r="AT313" s="162" t="s">
        <v>429</v>
      </c>
      <c r="AU313" s="162" t="s">
        <v>429</v>
      </c>
      <c r="AV313" s="162" t="s">
        <v>429</v>
      </c>
      <c r="AW313" t="str">
        <f t="shared" si="27"/>
        <v/>
      </c>
      <c r="AX313" s="162">
        <v>120</v>
      </c>
      <c r="AY313" s="162" t="s">
        <v>2771</v>
      </c>
      <c r="AZ313" s="162">
        <v>529.10879999999997</v>
      </c>
      <c r="BA313" s="162">
        <v>651.0444</v>
      </c>
      <c r="BB313" s="162">
        <v>3</v>
      </c>
      <c r="BC313" s="162">
        <v>40</v>
      </c>
      <c r="BD313" s="162">
        <v>48</v>
      </c>
      <c r="BE313" s="162">
        <v>40</v>
      </c>
      <c r="BF313" s="162">
        <v>47</v>
      </c>
      <c r="BG313">
        <f t="shared" si="28"/>
        <v>90240</v>
      </c>
    </row>
    <row r="314" spans="1:59" ht="15.75" customHeight="1">
      <c r="A314" s="157">
        <v>488835</v>
      </c>
      <c r="B314" s="158" t="s">
        <v>1903</v>
      </c>
      <c r="C314" t="s">
        <v>1904</v>
      </c>
      <c r="D314" t="s">
        <v>673</v>
      </c>
      <c r="E314" t="s">
        <v>430</v>
      </c>
      <c r="F314" t="s">
        <v>431</v>
      </c>
      <c r="G314" t="s">
        <v>494</v>
      </c>
      <c r="H314" t="s">
        <v>433</v>
      </c>
      <c r="I314" t="s">
        <v>434</v>
      </c>
      <c r="J314" t="s">
        <v>435</v>
      </c>
      <c r="K314" t="s">
        <v>647</v>
      </c>
      <c r="L314" t="s">
        <v>429</v>
      </c>
      <c r="M314" s="159">
        <v>40.700000000000003</v>
      </c>
      <c r="N314" s="159">
        <v>58.99</v>
      </c>
      <c r="O314" s="159" t="s">
        <v>429</v>
      </c>
      <c r="P314" s="159" t="s">
        <v>429</v>
      </c>
      <c r="Q314" s="159">
        <v>41.39</v>
      </c>
      <c r="R314" s="159">
        <v>59.99</v>
      </c>
      <c r="S314" s="159" t="s">
        <v>429</v>
      </c>
      <c r="T314" s="159" t="s">
        <v>429</v>
      </c>
      <c r="U314" s="160">
        <f t="shared" si="24"/>
        <v>1.6952025767079215E-2</v>
      </c>
      <c r="V314" s="139" t="s">
        <v>437</v>
      </c>
      <c r="W314" s="161">
        <v>41.39</v>
      </c>
      <c r="X314" t="s">
        <v>1905</v>
      </c>
      <c r="Y314" t="s">
        <v>437</v>
      </c>
      <c r="Z314" t="s">
        <v>437</v>
      </c>
      <c r="AA314" s="162" t="s">
        <v>1906</v>
      </c>
      <c r="AB314" s="162">
        <v>7.7</v>
      </c>
      <c r="AC314" s="162">
        <v>8.58</v>
      </c>
      <c r="AD314" s="162">
        <v>5.25</v>
      </c>
      <c r="AE314" s="162">
        <v>10</v>
      </c>
      <c r="AF314" s="162">
        <v>19</v>
      </c>
      <c r="AG314">
        <f t="shared" si="25"/>
        <v>997.5</v>
      </c>
      <c r="AH314">
        <v>1</v>
      </c>
      <c r="AI314" s="162" t="s">
        <v>429</v>
      </c>
      <c r="AJ314" s="162" t="s">
        <v>429</v>
      </c>
      <c r="AK314" s="162" t="s">
        <v>429</v>
      </c>
      <c r="AL314" s="162" t="s">
        <v>429</v>
      </c>
      <c r="AM314" s="162" t="s">
        <v>429</v>
      </c>
      <c r="AN314" s="162" t="s">
        <v>429</v>
      </c>
      <c r="AO314" t="str">
        <f t="shared" si="26"/>
        <v/>
      </c>
      <c r="AP314" s="162" t="s">
        <v>429</v>
      </c>
      <c r="AQ314" s="162" t="s">
        <v>429</v>
      </c>
      <c r="AR314" s="162" t="s">
        <v>429</v>
      </c>
      <c r="AS314" s="162" t="s">
        <v>429</v>
      </c>
      <c r="AT314" s="162" t="s">
        <v>429</v>
      </c>
      <c r="AU314" s="162" t="s">
        <v>429</v>
      </c>
      <c r="AV314" s="162" t="s">
        <v>429</v>
      </c>
      <c r="AW314" t="str">
        <f t="shared" si="27"/>
        <v/>
      </c>
      <c r="AX314" s="162">
        <v>120</v>
      </c>
      <c r="AY314" s="162" t="s">
        <v>1907</v>
      </c>
      <c r="AZ314" s="162">
        <v>924</v>
      </c>
      <c r="BA314" s="162">
        <v>1029.5999999999999</v>
      </c>
      <c r="BB314" s="162">
        <v>10</v>
      </c>
      <c r="BC314" s="162">
        <v>12</v>
      </c>
      <c r="BD314" s="162">
        <v>48</v>
      </c>
      <c r="BE314" s="162">
        <v>40</v>
      </c>
      <c r="BF314" s="162">
        <v>47</v>
      </c>
      <c r="BG314">
        <f t="shared" si="28"/>
        <v>90240</v>
      </c>
    </row>
    <row r="315" spans="1:59" ht="15.75" customHeight="1">
      <c r="A315" s="157">
        <v>588008</v>
      </c>
      <c r="B315" s="158" t="s">
        <v>2772</v>
      </c>
      <c r="C315" t="s">
        <v>2773</v>
      </c>
      <c r="D315" t="s">
        <v>673</v>
      </c>
      <c r="E315" t="s">
        <v>430</v>
      </c>
      <c r="F315" t="s">
        <v>431</v>
      </c>
      <c r="G315" t="s">
        <v>494</v>
      </c>
      <c r="H315" t="s">
        <v>433</v>
      </c>
      <c r="I315" t="s">
        <v>434</v>
      </c>
      <c r="J315" t="s">
        <v>461</v>
      </c>
      <c r="K315" t="s">
        <v>593</v>
      </c>
      <c r="L315" t="s">
        <v>429</v>
      </c>
      <c r="M315" s="159">
        <v>48.29</v>
      </c>
      <c r="N315" s="159">
        <v>69.989999999999995</v>
      </c>
      <c r="O315" s="159">
        <v>193.16</v>
      </c>
      <c r="P315" s="159">
        <v>279.95999999999998</v>
      </c>
      <c r="Q315" s="159">
        <v>48.29</v>
      </c>
      <c r="R315" s="159">
        <v>69.989999999999995</v>
      </c>
      <c r="S315" s="159">
        <v>193.16</v>
      </c>
      <c r="T315" s="159">
        <v>279.95999999999998</v>
      </c>
      <c r="U315" s="160">
        <f t="shared" si="24"/>
        <v>0</v>
      </c>
      <c r="V315" s="139" t="s">
        <v>437</v>
      </c>
      <c r="W315" s="161">
        <v>48.29</v>
      </c>
      <c r="X315" t="s">
        <v>2774</v>
      </c>
      <c r="Y315" t="s">
        <v>437</v>
      </c>
      <c r="Z315" t="s">
        <v>437</v>
      </c>
      <c r="AA315" s="162" t="s">
        <v>2775</v>
      </c>
      <c r="AB315" s="162">
        <v>7.7</v>
      </c>
      <c r="AC315" s="162">
        <v>8.2100000000000009</v>
      </c>
      <c r="AD315" s="162">
        <v>4.5</v>
      </c>
      <c r="AE315" s="162">
        <v>11.25</v>
      </c>
      <c r="AF315" s="162">
        <v>16</v>
      </c>
      <c r="AG315">
        <f t="shared" si="25"/>
        <v>810</v>
      </c>
      <c r="AH315">
        <v>4</v>
      </c>
      <c r="AI315" s="162" t="s">
        <v>2776</v>
      </c>
      <c r="AJ315" s="162">
        <v>30.8</v>
      </c>
      <c r="AK315" s="162">
        <v>32.840000000000003</v>
      </c>
      <c r="AL315" s="162">
        <v>20</v>
      </c>
      <c r="AM315" s="162">
        <v>12</v>
      </c>
      <c r="AN315" s="162">
        <v>14.5</v>
      </c>
      <c r="AO315">
        <f t="shared" si="26"/>
        <v>3480</v>
      </c>
      <c r="AP315" s="162" t="s">
        <v>429</v>
      </c>
      <c r="AQ315" s="162" t="s">
        <v>429</v>
      </c>
      <c r="AR315" s="162" t="s">
        <v>429</v>
      </c>
      <c r="AS315" s="162" t="s">
        <v>429</v>
      </c>
      <c r="AT315" s="162" t="s">
        <v>429</v>
      </c>
      <c r="AU315" s="162" t="s">
        <v>429</v>
      </c>
      <c r="AV315" s="162" t="s">
        <v>429</v>
      </c>
      <c r="AW315" t="str">
        <f t="shared" si="27"/>
        <v/>
      </c>
      <c r="AX315" s="162">
        <v>96</v>
      </c>
      <c r="AY315" s="162" t="s">
        <v>2777</v>
      </c>
      <c r="AZ315" s="162">
        <v>739.2</v>
      </c>
      <c r="BA315" s="162">
        <v>788.16</v>
      </c>
      <c r="BB315" s="162">
        <v>3</v>
      </c>
      <c r="BC315" s="162">
        <v>32</v>
      </c>
      <c r="BD315" s="162">
        <v>48</v>
      </c>
      <c r="BE315" s="162">
        <v>40</v>
      </c>
      <c r="BF315" s="162">
        <v>49</v>
      </c>
      <c r="BG315">
        <f t="shared" si="28"/>
        <v>94080</v>
      </c>
    </row>
    <row r="316" spans="1:59" ht="15.75" customHeight="1">
      <c r="A316" s="157">
        <v>492306</v>
      </c>
      <c r="B316" s="158" t="s">
        <v>1914</v>
      </c>
      <c r="C316" t="s">
        <v>1915</v>
      </c>
      <c r="D316" t="s">
        <v>568</v>
      </c>
      <c r="E316" t="s">
        <v>430</v>
      </c>
      <c r="F316" t="s">
        <v>460</v>
      </c>
      <c r="G316" t="s">
        <v>494</v>
      </c>
      <c r="H316" t="s">
        <v>433</v>
      </c>
      <c r="I316" t="s">
        <v>434</v>
      </c>
      <c r="J316" t="s">
        <v>435</v>
      </c>
      <c r="K316" t="s">
        <v>561</v>
      </c>
      <c r="L316" t="s">
        <v>429</v>
      </c>
      <c r="M316" s="159">
        <v>29.78</v>
      </c>
      <c r="N316" s="159">
        <v>36.99</v>
      </c>
      <c r="O316" s="159">
        <v>119.12</v>
      </c>
      <c r="P316" s="159">
        <v>147.96</v>
      </c>
      <c r="Q316" s="159">
        <v>29.78</v>
      </c>
      <c r="R316" s="159">
        <v>36.99</v>
      </c>
      <c r="S316" s="159">
        <v>119.12</v>
      </c>
      <c r="T316" s="159">
        <v>147.96</v>
      </c>
      <c r="U316" s="160">
        <f t="shared" si="24"/>
        <v>0</v>
      </c>
      <c r="V316" s="139" t="s">
        <v>437</v>
      </c>
      <c r="W316" s="161">
        <v>29.78</v>
      </c>
      <c r="X316" t="s">
        <v>1916</v>
      </c>
      <c r="Y316" t="s">
        <v>437</v>
      </c>
      <c r="Z316" t="s">
        <v>437</v>
      </c>
      <c r="AA316" s="162" t="s">
        <v>1917</v>
      </c>
      <c r="AB316" s="162">
        <v>6</v>
      </c>
      <c r="AC316" s="162">
        <v>7.36</v>
      </c>
      <c r="AD316" s="162">
        <v>5.5</v>
      </c>
      <c r="AE316" s="162">
        <v>10</v>
      </c>
      <c r="AF316" s="162">
        <v>16</v>
      </c>
      <c r="AG316">
        <f t="shared" si="25"/>
        <v>880</v>
      </c>
      <c r="AH316">
        <v>4</v>
      </c>
      <c r="AI316" s="162" t="s">
        <v>1918</v>
      </c>
      <c r="AJ316" s="162">
        <v>24</v>
      </c>
      <c r="AK316" s="162">
        <v>29.44</v>
      </c>
      <c r="AL316" s="162">
        <v>12</v>
      </c>
      <c r="AM316" s="162">
        <v>20</v>
      </c>
      <c r="AN316" s="162">
        <v>15</v>
      </c>
      <c r="AO316">
        <f t="shared" si="26"/>
        <v>3600</v>
      </c>
      <c r="AP316" s="162" t="s">
        <v>429</v>
      </c>
      <c r="AQ316" s="162" t="s">
        <v>429</v>
      </c>
      <c r="AR316" s="162" t="s">
        <v>429</v>
      </c>
      <c r="AS316" s="162" t="s">
        <v>429</v>
      </c>
      <c r="AT316" s="162" t="s">
        <v>429</v>
      </c>
      <c r="AU316" s="162" t="s">
        <v>429</v>
      </c>
      <c r="AV316" s="162" t="s">
        <v>429</v>
      </c>
      <c r="AW316" t="str">
        <f t="shared" si="27"/>
        <v/>
      </c>
      <c r="AX316" s="162">
        <v>96</v>
      </c>
      <c r="AY316" s="162" t="s">
        <v>1919</v>
      </c>
      <c r="AZ316" s="162">
        <v>576</v>
      </c>
      <c r="BA316" s="162">
        <v>706.56</v>
      </c>
      <c r="BB316" s="162">
        <v>3</v>
      </c>
      <c r="BC316" s="162">
        <v>32</v>
      </c>
      <c r="BD316" s="162">
        <v>48</v>
      </c>
      <c r="BE316" s="162">
        <v>40</v>
      </c>
      <c r="BF316" s="162">
        <v>47</v>
      </c>
      <c r="BG316">
        <f t="shared" si="28"/>
        <v>90240</v>
      </c>
    </row>
    <row r="317" spans="1:59" ht="15.75" customHeight="1">
      <c r="A317" s="157">
        <v>493025</v>
      </c>
      <c r="B317" s="158" t="s">
        <v>1920</v>
      </c>
      <c r="C317" t="s">
        <v>1921</v>
      </c>
      <c r="D317" t="s">
        <v>499</v>
      </c>
      <c r="E317" t="s">
        <v>430</v>
      </c>
      <c r="F317" t="s">
        <v>460</v>
      </c>
      <c r="G317" t="s">
        <v>432</v>
      </c>
      <c r="H317" t="s">
        <v>433</v>
      </c>
      <c r="I317" t="s">
        <v>434</v>
      </c>
      <c r="J317" t="s">
        <v>461</v>
      </c>
      <c r="K317" t="s">
        <v>530</v>
      </c>
      <c r="L317" t="s">
        <v>429</v>
      </c>
      <c r="M317" s="159">
        <v>19.91</v>
      </c>
      <c r="N317" s="159">
        <v>23.99</v>
      </c>
      <c r="O317" s="159">
        <v>79.64</v>
      </c>
      <c r="P317" s="159">
        <v>95.96</v>
      </c>
      <c r="Q317" s="159">
        <v>19.91</v>
      </c>
      <c r="R317" s="159">
        <v>23.99</v>
      </c>
      <c r="S317" s="159">
        <v>79.64</v>
      </c>
      <c r="T317" s="159">
        <v>95.96</v>
      </c>
      <c r="U317" s="160">
        <f t="shared" si="24"/>
        <v>0</v>
      </c>
      <c r="V317" s="139" t="s">
        <v>437</v>
      </c>
      <c r="W317" s="161">
        <v>19.91</v>
      </c>
      <c r="X317" t="s">
        <v>1922</v>
      </c>
      <c r="Y317" t="s">
        <v>437</v>
      </c>
      <c r="Z317" t="s">
        <v>437</v>
      </c>
      <c r="AA317" s="162" t="s">
        <v>1923</v>
      </c>
      <c r="AB317" s="162">
        <v>2.5</v>
      </c>
      <c r="AC317" s="162">
        <v>3.23</v>
      </c>
      <c r="AD317" s="162">
        <v>4</v>
      </c>
      <c r="AE317" s="162">
        <v>7.5</v>
      </c>
      <c r="AF317" s="162">
        <v>12</v>
      </c>
      <c r="AG317">
        <f t="shared" si="25"/>
        <v>360</v>
      </c>
      <c r="AH317">
        <v>4</v>
      </c>
      <c r="AI317" s="162" t="s">
        <v>1924</v>
      </c>
      <c r="AJ317" s="162">
        <v>10</v>
      </c>
      <c r="AK317" s="162">
        <v>12.92</v>
      </c>
      <c r="AL317" s="162">
        <v>9.75</v>
      </c>
      <c r="AM317" s="162">
        <v>16</v>
      </c>
      <c r="AN317" s="162">
        <v>11.25</v>
      </c>
      <c r="AO317">
        <f t="shared" si="26"/>
        <v>1755</v>
      </c>
      <c r="AP317" s="162" t="s">
        <v>429</v>
      </c>
      <c r="AQ317" s="162" t="s">
        <v>429</v>
      </c>
      <c r="AR317" s="162" t="s">
        <v>429</v>
      </c>
      <c r="AS317" s="162" t="s">
        <v>429</v>
      </c>
      <c r="AT317" s="162" t="s">
        <v>429</v>
      </c>
      <c r="AU317" s="162" t="s">
        <v>429</v>
      </c>
      <c r="AV317" s="162" t="s">
        <v>429</v>
      </c>
      <c r="AW317" t="str">
        <f t="shared" si="27"/>
        <v/>
      </c>
      <c r="AX317" s="162">
        <v>192</v>
      </c>
      <c r="AY317" s="162" t="s">
        <v>1925</v>
      </c>
      <c r="AZ317" s="162">
        <v>480</v>
      </c>
      <c r="BA317" s="162">
        <v>620.16</v>
      </c>
      <c r="BB317" s="162">
        <v>4</v>
      </c>
      <c r="BC317" s="162">
        <v>48</v>
      </c>
      <c r="BD317" s="162">
        <v>48</v>
      </c>
      <c r="BE317" s="162">
        <v>40</v>
      </c>
      <c r="BF317" s="162">
        <v>49</v>
      </c>
      <c r="BG317">
        <f t="shared" si="28"/>
        <v>94080</v>
      </c>
    </row>
    <row r="318" spans="1:59" ht="15.75" customHeight="1">
      <c r="A318" s="157">
        <v>493805</v>
      </c>
      <c r="B318" s="158" t="s">
        <v>1926</v>
      </c>
      <c r="C318" t="s">
        <v>1927</v>
      </c>
      <c r="D318" t="s">
        <v>568</v>
      </c>
      <c r="E318" t="s">
        <v>430</v>
      </c>
      <c r="F318" t="s">
        <v>460</v>
      </c>
      <c r="G318" t="s">
        <v>432</v>
      </c>
      <c r="H318" t="s">
        <v>433</v>
      </c>
      <c r="I318" t="s">
        <v>434</v>
      </c>
      <c r="J318" t="s">
        <v>461</v>
      </c>
      <c r="K318" t="s">
        <v>1422</v>
      </c>
      <c r="L318" t="s">
        <v>429</v>
      </c>
      <c r="M318" s="159">
        <v>27.37</v>
      </c>
      <c r="N318" s="159">
        <v>31.99</v>
      </c>
      <c r="O318" s="159">
        <v>109.48</v>
      </c>
      <c r="P318" s="159">
        <v>127.96</v>
      </c>
      <c r="Q318" s="159">
        <v>27.37</v>
      </c>
      <c r="R318" s="159">
        <v>31.99</v>
      </c>
      <c r="S318" s="159">
        <v>109.48</v>
      </c>
      <c r="T318" s="159">
        <v>127.96</v>
      </c>
      <c r="U318" s="160">
        <f t="shared" si="24"/>
        <v>0</v>
      </c>
      <c r="V318" s="139" t="s">
        <v>437</v>
      </c>
      <c r="W318" s="161">
        <v>27.37</v>
      </c>
      <c r="X318" t="s">
        <v>1928</v>
      </c>
      <c r="Y318" t="s">
        <v>437</v>
      </c>
      <c r="Z318" t="s">
        <v>437</v>
      </c>
      <c r="AA318" s="162" t="s">
        <v>1929</v>
      </c>
      <c r="AB318" s="162">
        <v>6</v>
      </c>
      <c r="AC318" s="162">
        <v>7.35</v>
      </c>
      <c r="AD318" s="162">
        <v>5.5</v>
      </c>
      <c r="AE318" s="162">
        <v>10</v>
      </c>
      <c r="AF318" s="162">
        <v>16</v>
      </c>
      <c r="AG318">
        <f t="shared" si="25"/>
        <v>880</v>
      </c>
      <c r="AH318">
        <v>4</v>
      </c>
      <c r="AI318" s="162" t="s">
        <v>1930</v>
      </c>
      <c r="AJ318" s="162">
        <v>24</v>
      </c>
      <c r="AK318" s="162">
        <v>29.4</v>
      </c>
      <c r="AL318" s="162">
        <v>12</v>
      </c>
      <c r="AM318" s="162">
        <v>20</v>
      </c>
      <c r="AN318" s="162">
        <v>15</v>
      </c>
      <c r="AO318">
        <f t="shared" si="26"/>
        <v>3600</v>
      </c>
      <c r="AP318" s="162" t="s">
        <v>429</v>
      </c>
      <c r="AQ318" s="162" t="s">
        <v>429</v>
      </c>
      <c r="AR318" s="162" t="s">
        <v>429</v>
      </c>
      <c r="AS318" s="162" t="s">
        <v>429</v>
      </c>
      <c r="AT318" s="162" t="s">
        <v>429</v>
      </c>
      <c r="AU318" s="162" t="s">
        <v>429</v>
      </c>
      <c r="AV318" s="162" t="s">
        <v>429</v>
      </c>
      <c r="AW318" t="str">
        <f t="shared" si="27"/>
        <v/>
      </c>
      <c r="AX318" s="162">
        <v>96</v>
      </c>
      <c r="AY318" s="162" t="s">
        <v>1931</v>
      </c>
      <c r="AZ318" s="162">
        <v>576</v>
      </c>
      <c r="BA318" s="162">
        <v>705.6</v>
      </c>
      <c r="BB318" s="162">
        <v>3</v>
      </c>
      <c r="BC318" s="162">
        <v>32</v>
      </c>
      <c r="BD318" s="162">
        <v>48</v>
      </c>
      <c r="BE318" s="162">
        <v>40</v>
      </c>
      <c r="BF318" s="162">
        <v>47</v>
      </c>
      <c r="BG318">
        <f t="shared" si="28"/>
        <v>90240</v>
      </c>
    </row>
    <row r="319" spans="1:59" ht="15.75" customHeight="1">
      <c r="A319" s="157">
        <v>493817</v>
      </c>
      <c r="B319" s="158" t="s">
        <v>1932</v>
      </c>
      <c r="C319" t="s">
        <v>1933</v>
      </c>
      <c r="D319" t="s">
        <v>548</v>
      </c>
      <c r="E319" t="s">
        <v>430</v>
      </c>
      <c r="F319" t="s">
        <v>460</v>
      </c>
      <c r="G319" t="s">
        <v>432</v>
      </c>
      <c r="H319" t="s">
        <v>433</v>
      </c>
      <c r="I319" t="s">
        <v>434</v>
      </c>
      <c r="J319" t="s">
        <v>461</v>
      </c>
      <c r="K319" t="s">
        <v>1422</v>
      </c>
      <c r="L319" t="s">
        <v>429</v>
      </c>
      <c r="M319" s="159">
        <v>63.28</v>
      </c>
      <c r="N319" s="159">
        <v>73.989999999999995</v>
      </c>
      <c r="O319" s="159" t="s">
        <v>429</v>
      </c>
      <c r="P319" s="159" t="s">
        <v>429</v>
      </c>
      <c r="Q319" s="159">
        <v>63.28</v>
      </c>
      <c r="R319" s="159">
        <v>73.989999999999995</v>
      </c>
      <c r="S319" s="159" t="s">
        <v>429</v>
      </c>
      <c r="T319" s="159" t="s">
        <v>429</v>
      </c>
      <c r="U319" s="160">
        <f t="shared" si="24"/>
        <v>0</v>
      </c>
      <c r="V319" s="139" t="s">
        <v>437</v>
      </c>
      <c r="W319" s="161">
        <v>63.28</v>
      </c>
      <c r="X319" t="s">
        <v>1934</v>
      </c>
      <c r="Y319" t="s">
        <v>437</v>
      </c>
      <c r="Z319" t="s">
        <v>437</v>
      </c>
      <c r="AA319" s="162" t="s">
        <v>1935</v>
      </c>
      <c r="AB319" s="162">
        <v>17</v>
      </c>
      <c r="AC319" s="162">
        <v>18.690000000000001</v>
      </c>
      <c r="AD319" s="162">
        <v>4.25</v>
      </c>
      <c r="AE319" s="162">
        <v>15.5</v>
      </c>
      <c r="AF319" s="162">
        <v>25.5</v>
      </c>
      <c r="AG319">
        <f t="shared" si="25"/>
        <v>1679.8125</v>
      </c>
      <c r="AH319">
        <v>1</v>
      </c>
      <c r="AI319" s="162" t="s">
        <v>429</v>
      </c>
      <c r="AJ319" s="162" t="s">
        <v>429</v>
      </c>
      <c r="AK319" s="162" t="s">
        <v>429</v>
      </c>
      <c r="AL319" s="162" t="s">
        <v>429</v>
      </c>
      <c r="AM319" s="162" t="s">
        <v>429</v>
      </c>
      <c r="AN319" s="162" t="s">
        <v>429</v>
      </c>
      <c r="AO319" t="str">
        <f t="shared" si="26"/>
        <v/>
      </c>
      <c r="AP319" s="162" t="s">
        <v>429</v>
      </c>
      <c r="AQ319" s="162" t="s">
        <v>429</v>
      </c>
      <c r="AR319" s="162" t="s">
        <v>429</v>
      </c>
      <c r="AS319" s="162" t="s">
        <v>429</v>
      </c>
      <c r="AT319" s="162" t="s">
        <v>429</v>
      </c>
      <c r="AU319" s="162" t="s">
        <v>429</v>
      </c>
      <c r="AV319" s="162" t="s">
        <v>429</v>
      </c>
      <c r="AW319" t="str">
        <f t="shared" si="27"/>
        <v/>
      </c>
      <c r="AX319" s="162">
        <v>50</v>
      </c>
      <c r="AY319" s="162" t="s">
        <v>1936</v>
      </c>
      <c r="AZ319" s="162">
        <v>850</v>
      </c>
      <c r="BA319" s="162">
        <v>934.5</v>
      </c>
      <c r="BB319" s="162">
        <v>10</v>
      </c>
      <c r="BC319" s="162">
        <v>5</v>
      </c>
      <c r="BD319" s="162">
        <v>48</v>
      </c>
      <c r="BE319" s="162">
        <v>40</v>
      </c>
      <c r="BF319" s="162">
        <v>40.5</v>
      </c>
      <c r="BG319">
        <f t="shared" si="28"/>
        <v>77760</v>
      </c>
    </row>
    <row r="320" spans="1:59" ht="15.75" customHeight="1">
      <c r="A320" s="157">
        <v>493831</v>
      </c>
      <c r="B320" s="158" t="s">
        <v>1937</v>
      </c>
      <c r="C320" t="s">
        <v>1938</v>
      </c>
      <c r="D320" t="s">
        <v>555</v>
      </c>
      <c r="E320" t="s">
        <v>430</v>
      </c>
      <c r="F320" t="s">
        <v>460</v>
      </c>
      <c r="G320" t="s">
        <v>432</v>
      </c>
      <c r="H320" t="s">
        <v>433</v>
      </c>
      <c r="I320" t="s">
        <v>434</v>
      </c>
      <c r="J320" t="s">
        <v>461</v>
      </c>
      <c r="K320" t="s">
        <v>1422</v>
      </c>
      <c r="L320" t="s">
        <v>429</v>
      </c>
      <c r="M320" s="159">
        <v>92.71</v>
      </c>
      <c r="N320" s="159">
        <v>109.99</v>
      </c>
      <c r="O320" s="159" t="s">
        <v>429</v>
      </c>
      <c r="P320" s="159" t="s">
        <v>429</v>
      </c>
      <c r="Q320" s="159">
        <v>92.71</v>
      </c>
      <c r="R320" s="159">
        <v>109.99</v>
      </c>
      <c r="S320" s="159" t="s">
        <v>429</v>
      </c>
      <c r="T320" s="159" t="s">
        <v>429</v>
      </c>
      <c r="U320" s="160">
        <f t="shared" si="24"/>
        <v>0</v>
      </c>
      <c r="V320" s="139" t="s">
        <v>437</v>
      </c>
      <c r="W320" s="161">
        <v>92.71</v>
      </c>
      <c r="X320" t="s">
        <v>1939</v>
      </c>
      <c r="Y320" t="s">
        <v>437</v>
      </c>
      <c r="Z320" t="s">
        <v>437</v>
      </c>
      <c r="AA320" s="162" t="s">
        <v>1940</v>
      </c>
      <c r="AB320" s="162">
        <v>30</v>
      </c>
      <c r="AC320" s="162">
        <v>30.7</v>
      </c>
      <c r="AD320" s="162">
        <v>5.5</v>
      </c>
      <c r="AE320" s="162">
        <v>16</v>
      </c>
      <c r="AF320" s="162">
        <v>26</v>
      </c>
      <c r="AG320">
        <f t="shared" si="25"/>
        <v>2288</v>
      </c>
      <c r="AH320">
        <v>1</v>
      </c>
      <c r="AI320" s="162" t="s">
        <v>429</v>
      </c>
      <c r="AJ320" s="162" t="s">
        <v>429</v>
      </c>
      <c r="AK320" s="162" t="s">
        <v>429</v>
      </c>
      <c r="AL320" s="162" t="s">
        <v>429</v>
      </c>
      <c r="AM320" s="162" t="s">
        <v>429</v>
      </c>
      <c r="AN320" s="162" t="s">
        <v>429</v>
      </c>
      <c r="AO320" t="str">
        <f t="shared" si="26"/>
        <v/>
      </c>
      <c r="AP320" s="162" t="s">
        <v>429</v>
      </c>
      <c r="AQ320" s="162" t="s">
        <v>429</v>
      </c>
      <c r="AR320" s="162" t="s">
        <v>429</v>
      </c>
      <c r="AS320" s="162" t="s">
        <v>429</v>
      </c>
      <c r="AT320" s="162" t="s">
        <v>429</v>
      </c>
      <c r="AU320" s="162" t="s">
        <v>429</v>
      </c>
      <c r="AV320" s="162" t="s">
        <v>429</v>
      </c>
      <c r="AW320" t="str">
        <f t="shared" si="27"/>
        <v/>
      </c>
      <c r="AX320" s="162">
        <v>32</v>
      </c>
      <c r="AY320" s="162" t="s">
        <v>1941</v>
      </c>
      <c r="AZ320" s="162">
        <v>960</v>
      </c>
      <c r="BA320" s="162">
        <v>982.4</v>
      </c>
      <c r="BB320" s="162">
        <v>8</v>
      </c>
      <c r="BC320" s="162">
        <v>4</v>
      </c>
      <c r="BD320" s="162">
        <v>48</v>
      </c>
      <c r="BE320" s="162">
        <v>40</v>
      </c>
      <c r="BF320" s="162">
        <v>39.5</v>
      </c>
      <c r="BG320">
        <f t="shared" si="28"/>
        <v>75840</v>
      </c>
    </row>
    <row r="321" spans="1:59" ht="15.75" customHeight="1">
      <c r="A321" s="157">
        <v>494132</v>
      </c>
      <c r="B321" s="158" t="s">
        <v>1942</v>
      </c>
      <c r="C321" t="s">
        <v>1943</v>
      </c>
      <c r="D321" t="s">
        <v>555</v>
      </c>
      <c r="E321" t="s">
        <v>430</v>
      </c>
      <c r="F321" t="s">
        <v>460</v>
      </c>
      <c r="G321" t="s">
        <v>432</v>
      </c>
      <c r="H321" t="s">
        <v>433</v>
      </c>
      <c r="I321" t="s">
        <v>434</v>
      </c>
      <c r="J321" t="s">
        <v>461</v>
      </c>
      <c r="K321" t="s">
        <v>1944</v>
      </c>
      <c r="L321" t="s">
        <v>429</v>
      </c>
      <c r="M321" s="159">
        <v>92.71</v>
      </c>
      <c r="N321" s="159">
        <v>109.99</v>
      </c>
      <c r="O321" s="159" t="s">
        <v>429</v>
      </c>
      <c r="P321" s="159" t="s">
        <v>429</v>
      </c>
      <c r="Q321" s="159">
        <v>92.71</v>
      </c>
      <c r="R321" s="159">
        <v>109.99</v>
      </c>
      <c r="S321" s="159" t="s">
        <v>429</v>
      </c>
      <c r="T321" s="159" t="s">
        <v>429</v>
      </c>
      <c r="U321" s="160">
        <f t="shared" si="24"/>
        <v>0</v>
      </c>
      <c r="V321" s="139" t="s">
        <v>437</v>
      </c>
      <c r="W321" s="161">
        <v>92.71</v>
      </c>
      <c r="X321" t="s">
        <v>1945</v>
      </c>
      <c r="Y321" t="s">
        <v>437</v>
      </c>
      <c r="Z321" t="s">
        <v>437</v>
      </c>
      <c r="AA321" s="162" t="s">
        <v>1946</v>
      </c>
      <c r="AB321" s="162">
        <v>30</v>
      </c>
      <c r="AC321" s="162">
        <v>32.93</v>
      </c>
      <c r="AD321" s="162">
        <v>5.5</v>
      </c>
      <c r="AE321" s="162">
        <v>16</v>
      </c>
      <c r="AF321" s="162">
        <v>26</v>
      </c>
      <c r="AG321">
        <f t="shared" si="25"/>
        <v>2288</v>
      </c>
      <c r="AH321">
        <v>1</v>
      </c>
      <c r="AI321" s="162" t="s">
        <v>429</v>
      </c>
      <c r="AJ321" s="162" t="s">
        <v>429</v>
      </c>
      <c r="AK321" s="162" t="s">
        <v>429</v>
      </c>
      <c r="AL321" s="162" t="s">
        <v>429</v>
      </c>
      <c r="AM321" s="162" t="s">
        <v>429</v>
      </c>
      <c r="AN321" s="162" t="s">
        <v>429</v>
      </c>
      <c r="AO321" t="str">
        <f t="shared" si="26"/>
        <v/>
      </c>
      <c r="AP321" s="162" t="s">
        <v>429</v>
      </c>
      <c r="AQ321" s="162" t="s">
        <v>429</v>
      </c>
      <c r="AR321" s="162" t="s">
        <v>429</v>
      </c>
      <c r="AS321" s="162" t="s">
        <v>429</v>
      </c>
      <c r="AT321" s="162" t="s">
        <v>429</v>
      </c>
      <c r="AU321" s="162" t="s">
        <v>429</v>
      </c>
      <c r="AV321" s="162" t="s">
        <v>429</v>
      </c>
      <c r="AW321" t="str">
        <f t="shared" si="27"/>
        <v/>
      </c>
      <c r="AX321" s="162">
        <v>32</v>
      </c>
      <c r="AY321" s="162" t="s">
        <v>1947</v>
      </c>
      <c r="AZ321" s="162">
        <v>960</v>
      </c>
      <c r="BA321" s="162">
        <v>1053.76</v>
      </c>
      <c r="BB321" s="162">
        <v>8</v>
      </c>
      <c r="BC321" s="162">
        <v>4</v>
      </c>
      <c r="BD321" s="162">
        <v>48</v>
      </c>
      <c r="BE321" s="162">
        <v>40</v>
      </c>
      <c r="BF321" s="162">
        <v>39.5</v>
      </c>
      <c r="BG321">
        <f t="shared" si="28"/>
        <v>75840</v>
      </c>
    </row>
    <row r="322" spans="1:59" ht="15.75" customHeight="1">
      <c r="A322" s="157">
        <v>494332</v>
      </c>
      <c r="B322" s="158" t="s">
        <v>1948</v>
      </c>
      <c r="C322" t="s">
        <v>1949</v>
      </c>
      <c r="D322" t="s">
        <v>555</v>
      </c>
      <c r="E322" t="s">
        <v>430</v>
      </c>
      <c r="F322" t="s">
        <v>460</v>
      </c>
      <c r="G322" t="s">
        <v>432</v>
      </c>
      <c r="H322" t="s">
        <v>433</v>
      </c>
      <c r="I322" t="s">
        <v>434</v>
      </c>
      <c r="J322" t="s">
        <v>461</v>
      </c>
      <c r="K322" t="s">
        <v>1944</v>
      </c>
      <c r="L322" t="s">
        <v>429</v>
      </c>
      <c r="M322" s="159">
        <v>92.71</v>
      </c>
      <c r="N322" s="159">
        <v>109.99</v>
      </c>
      <c r="O322" s="159" t="s">
        <v>429</v>
      </c>
      <c r="P322" s="159" t="s">
        <v>429</v>
      </c>
      <c r="Q322" s="159">
        <v>92.71</v>
      </c>
      <c r="R322" s="159">
        <v>109.99</v>
      </c>
      <c r="S322" s="159" t="s">
        <v>429</v>
      </c>
      <c r="T322" s="159" t="s">
        <v>429</v>
      </c>
      <c r="U322" s="160">
        <f t="shared" si="24"/>
        <v>0</v>
      </c>
      <c r="V322" s="139" t="s">
        <v>437</v>
      </c>
      <c r="W322" s="161">
        <v>92.71</v>
      </c>
      <c r="X322" t="s">
        <v>1950</v>
      </c>
      <c r="Y322" t="s">
        <v>437</v>
      </c>
      <c r="Z322" t="s">
        <v>437</v>
      </c>
      <c r="AA322" s="162" t="s">
        <v>1951</v>
      </c>
      <c r="AB322" s="162">
        <v>30</v>
      </c>
      <c r="AC322" s="162">
        <v>32.93</v>
      </c>
      <c r="AD322" s="162">
        <v>5.5</v>
      </c>
      <c r="AE322" s="162">
        <v>16</v>
      </c>
      <c r="AF322" s="162">
        <v>26</v>
      </c>
      <c r="AG322">
        <f t="shared" si="25"/>
        <v>2288</v>
      </c>
      <c r="AH322">
        <v>1</v>
      </c>
      <c r="AI322" s="162" t="s">
        <v>429</v>
      </c>
      <c r="AJ322" s="162" t="s">
        <v>429</v>
      </c>
      <c r="AK322" s="162" t="s">
        <v>429</v>
      </c>
      <c r="AL322" s="162" t="s">
        <v>429</v>
      </c>
      <c r="AM322" s="162" t="s">
        <v>429</v>
      </c>
      <c r="AN322" s="162" t="s">
        <v>429</v>
      </c>
      <c r="AO322" t="str">
        <f t="shared" si="26"/>
        <v/>
      </c>
      <c r="AP322" s="162" t="s">
        <v>429</v>
      </c>
      <c r="AQ322" s="162" t="s">
        <v>429</v>
      </c>
      <c r="AR322" s="162" t="s">
        <v>429</v>
      </c>
      <c r="AS322" s="162" t="s">
        <v>429</v>
      </c>
      <c r="AT322" s="162" t="s">
        <v>429</v>
      </c>
      <c r="AU322" s="162" t="s">
        <v>429</v>
      </c>
      <c r="AV322" s="162" t="s">
        <v>429</v>
      </c>
      <c r="AW322" t="str">
        <f t="shared" si="27"/>
        <v/>
      </c>
      <c r="AX322" s="162">
        <v>32</v>
      </c>
      <c r="AY322" s="162" t="s">
        <v>1952</v>
      </c>
      <c r="AZ322" s="162">
        <v>960</v>
      </c>
      <c r="BA322" s="162">
        <v>1053.76</v>
      </c>
      <c r="BB322" s="162">
        <v>8</v>
      </c>
      <c r="BC322" s="162">
        <v>4</v>
      </c>
      <c r="BD322" s="162">
        <v>48</v>
      </c>
      <c r="BE322" s="162">
        <v>40</v>
      </c>
      <c r="BF322" s="162">
        <v>39.5</v>
      </c>
      <c r="BG322">
        <f t="shared" si="28"/>
        <v>75840</v>
      </c>
    </row>
    <row r="323" spans="1:59" ht="15.75" customHeight="1">
      <c r="A323" s="157">
        <v>49501</v>
      </c>
      <c r="B323" s="158" t="s">
        <v>1953</v>
      </c>
      <c r="C323" t="s">
        <v>1954</v>
      </c>
      <c r="D323" t="s">
        <v>952</v>
      </c>
      <c r="E323" t="s">
        <v>430</v>
      </c>
      <c r="F323" t="s">
        <v>460</v>
      </c>
      <c r="G323" t="s">
        <v>432</v>
      </c>
      <c r="H323" t="s">
        <v>592</v>
      </c>
      <c r="I323" t="s">
        <v>758</v>
      </c>
      <c r="J323" t="s">
        <v>435</v>
      </c>
      <c r="K323" t="s">
        <v>1058</v>
      </c>
      <c r="L323" t="s">
        <v>429</v>
      </c>
      <c r="M323" s="159">
        <v>1.95</v>
      </c>
      <c r="N323" s="159">
        <v>2.41</v>
      </c>
      <c r="O323" s="159">
        <v>46.8</v>
      </c>
      <c r="P323" s="159">
        <v>57.84</v>
      </c>
      <c r="Q323" s="159">
        <v>2.1800000000000002</v>
      </c>
      <c r="R323" s="159">
        <v>2.79</v>
      </c>
      <c r="S323" s="159">
        <v>52.320000000000007</v>
      </c>
      <c r="T323" s="159">
        <v>66.960000000000008</v>
      </c>
      <c r="U323" s="160">
        <f t="shared" ref="U323:U386" si="29">IFERROR(R323/N323-1,"")</f>
        <v>0.15767634854771773</v>
      </c>
      <c r="V323" s="139" t="s">
        <v>759</v>
      </c>
      <c r="W323" s="161">
        <v>52.320000000000007</v>
      </c>
      <c r="X323" t="s">
        <v>1955</v>
      </c>
      <c r="Y323" t="s">
        <v>437</v>
      </c>
      <c r="Z323" t="s">
        <v>759</v>
      </c>
      <c r="AA323" s="162" t="s">
        <v>1956</v>
      </c>
      <c r="AB323" s="162">
        <v>0.33069999999999999</v>
      </c>
      <c r="AC323" s="162">
        <v>0.39917999999999998</v>
      </c>
      <c r="AD323" s="162">
        <v>2.879</v>
      </c>
      <c r="AE323" s="162">
        <v>2.879</v>
      </c>
      <c r="AF323" s="162">
        <v>1.75</v>
      </c>
      <c r="AG323">
        <f t="shared" si="25"/>
        <v>14.505121750000001</v>
      </c>
      <c r="AH323">
        <v>24</v>
      </c>
      <c r="AI323" s="162" t="s">
        <v>1957</v>
      </c>
      <c r="AJ323" s="162">
        <v>7.9367999999999999</v>
      </c>
      <c r="AK323" s="162">
        <v>9.5803200000000004</v>
      </c>
      <c r="AL323" s="162">
        <v>12</v>
      </c>
      <c r="AM323" s="162">
        <v>9.375</v>
      </c>
      <c r="AN323" s="162">
        <v>4.0999999999999996</v>
      </c>
      <c r="AO323">
        <f t="shared" si="26"/>
        <v>461.24999999999994</v>
      </c>
      <c r="AP323" s="162" t="s">
        <v>429</v>
      </c>
      <c r="AQ323" s="162" t="s">
        <v>429</v>
      </c>
      <c r="AR323" s="162" t="s">
        <v>429</v>
      </c>
      <c r="AS323" s="162" t="s">
        <v>429</v>
      </c>
      <c r="AT323" s="162" t="s">
        <v>429</v>
      </c>
      <c r="AU323" s="162" t="s">
        <v>429</v>
      </c>
      <c r="AV323" s="162" t="s">
        <v>429</v>
      </c>
      <c r="AW323" t="str">
        <f t="shared" si="27"/>
        <v/>
      </c>
      <c r="AX323" s="162">
        <v>4488</v>
      </c>
      <c r="AY323" s="162" t="s">
        <v>1958</v>
      </c>
      <c r="AZ323" s="162">
        <v>1484.1815999999999</v>
      </c>
      <c r="BA323" s="162">
        <v>1791.5198399999999</v>
      </c>
      <c r="BB323" s="162">
        <v>11</v>
      </c>
      <c r="BC323" s="162">
        <v>408</v>
      </c>
      <c r="BD323" s="162">
        <v>40</v>
      </c>
      <c r="BE323" s="162">
        <v>48</v>
      </c>
      <c r="BF323" s="162">
        <v>49.14</v>
      </c>
      <c r="BG323">
        <f t="shared" si="28"/>
        <v>94348.800000000003</v>
      </c>
    </row>
    <row r="324" spans="1:59" ht="15.75" customHeight="1">
      <c r="A324" s="157">
        <v>505617</v>
      </c>
      <c r="B324" s="158" t="s">
        <v>1999</v>
      </c>
      <c r="C324" t="s">
        <v>2000</v>
      </c>
      <c r="D324" t="s">
        <v>548</v>
      </c>
      <c r="E324" t="s">
        <v>430</v>
      </c>
      <c r="F324" t="s">
        <v>460</v>
      </c>
      <c r="G324" t="s">
        <v>432</v>
      </c>
      <c r="H324" t="s">
        <v>433</v>
      </c>
      <c r="I324" t="s">
        <v>434</v>
      </c>
      <c r="J324" t="s">
        <v>435</v>
      </c>
      <c r="K324" t="s">
        <v>880</v>
      </c>
      <c r="L324" t="s">
        <v>429</v>
      </c>
      <c r="M324" s="159">
        <v>63.08</v>
      </c>
      <c r="N324" s="159">
        <v>79.989999999999995</v>
      </c>
      <c r="O324" s="159" t="s">
        <v>429</v>
      </c>
      <c r="P324" s="159" t="s">
        <v>429</v>
      </c>
      <c r="Q324" s="159">
        <v>63.08</v>
      </c>
      <c r="R324" s="159">
        <v>79.989999999999995</v>
      </c>
      <c r="S324" s="159" t="s">
        <v>429</v>
      </c>
      <c r="T324" s="159" t="s">
        <v>429</v>
      </c>
      <c r="U324" s="160">
        <f t="shared" si="29"/>
        <v>0</v>
      </c>
      <c r="V324" s="139" t="s">
        <v>437</v>
      </c>
      <c r="W324" s="161">
        <v>63.08</v>
      </c>
      <c r="X324" t="s">
        <v>2001</v>
      </c>
      <c r="Y324" t="s">
        <v>437</v>
      </c>
      <c r="Z324" t="s">
        <v>437</v>
      </c>
      <c r="AA324" s="162" t="s">
        <v>2002</v>
      </c>
      <c r="AB324" s="162">
        <v>17</v>
      </c>
      <c r="AC324" s="162">
        <v>18.2</v>
      </c>
      <c r="AD324" s="162">
        <v>5</v>
      </c>
      <c r="AE324" s="162">
        <v>18</v>
      </c>
      <c r="AF324" s="162">
        <v>24</v>
      </c>
      <c r="AG324">
        <f t="shared" si="25"/>
        <v>2160</v>
      </c>
      <c r="AH324">
        <v>1</v>
      </c>
      <c r="AI324" s="162" t="s">
        <v>429</v>
      </c>
      <c r="AJ324" s="162" t="s">
        <v>429</v>
      </c>
      <c r="AK324" s="162" t="s">
        <v>429</v>
      </c>
      <c r="AL324" s="162" t="s">
        <v>429</v>
      </c>
      <c r="AM324" s="162" t="s">
        <v>429</v>
      </c>
      <c r="AN324" s="162" t="s">
        <v>429</v>
      </c>
      <c r="AO324" t="str">
        <f t="shared" si="26"/>
        <v/>
      </c>
      <c r="AP324" s="162" t="s">
        <v>429</v>
      </c>
      <c r="AQ324" s="162" t="s">
        <v>429</v>
      </c>
      <c r="AR324" s="162" t="s">
        <v>429</v>
      </c>
      <c r="AS324" s="162" t="s">
        <v>429</v>
      </c>
      <c r="AT324" s="162" t="s">
        <v>429</v>
      </c>
      <c r="AU324" s="162" t="s">
        <v>429</v>
      </c>
      <c r="AV324" s="162" t="s">
        <v>429</v>
      </c>
      <c r="AW324" t="str">
        <f t="shared" si="27"/>
        <v/>
      </c>
      <c r="AX324" s="162">
        <v>32</v>
      </c>
      <c r="AY324" s="162" t="s">
        <v>2003</v>
      </c>
      <c r="AZ324" s="162">
        <v>544</v>
      </c>
      <c r="BA324" s="162">
        <v>582.4</v>
      </c>
      <c r="BB324" s="162">
        <v>8</v>
      </c>
      <c r="BC324" s="162">
        <v>4</v>
      </c>
      <c r="BD324" s="162">
        <v>48</v>
      </c>
      <c r="BE324" s="162">
        <v>40</v>
      </c>
      <c r="BF324" s="162">
        <v>46</v>
      </c>
      <c r="BG324">
        <f t="shared" si="28"/>
        <v>88320</v>
      </c>
    </row>
    <row r="325" spans="1:59" ht="15.75" customHeight="1">
      <c r="A325" s="157">
        <v>505730</v>
      </c>
      <c r="B325" s="158" t="s">
        <v>2004</v>
      </c>
      <c r="C325" t="s">
        <v>2005</v>
      </c>
      <c r="D325" t="s">
        <v>519</v>
      </c>
      <c r="E325" t="s">
        <v>430</v>
      </c>
      <c r="F325" t="s">
        <v>460</v>
      </c>
      <c r="G325" t="s">
        <v>432</v>
      </c>
      <c r="H325" t="s">
        <v>433</v>
      </c>
      <c r="I325" t="s">
        <v>434</v>
      </c>
      <c r="J325" t="s">
        <v>435</v>
      </c>
      <c r="K325" t="s">
        <v>880</v>
      </c>
      <c r="L325" t="s">
        <v>429</v>
      </c>
      <c r="M325" s="159">
        <v>92.7</v>
      </c>
      <c r="N325" s="159">
        <v>109.99</v>
      </c>
      <c r="O325" s="159" t="s">
        <v>429</v>
      </c>
      <c r="P325" s="159" t="s">
        <v>429</v>
      </c>
      <c r="Q325" s="159">
        <v>92.7</v>
      </c>
      <c r="R325" s="159">
        <v>109.99</v>
      </c>
      <c r="S325" s="159" t="s">
        <v>429</v>
      </c>
      <c r="T325" s="159" t="s">
        <v>429</v>
      </c>
      <c r="U325" s="160">
        <f t="shared" si="29"/>
        <v>0</v>
      </c>
      <c r="V325" s="139" t="s">
        <v>437</v>
      </c>
      <c r="W325" s="161">
        <v>92.7</v>
      </c>
      <c r="X325" t="s">
        <v>2006</v>
      </c>
      <c r="Y325" t="s">
        <v>437</v>
      </c>
      <c r="Z325" t="s">
        <v>437</v>
      </c>
      <c r="AA325" s="162" t="s">
        <v>2007</v>
      </c>
      <c r="AB325" s="162">
        <v>28</v>
      </c>
      <c r="AC325" s="162">
        <v>28.66</v>
      </c>
      <c r="AD325" s="162">
        <v>5.5</v>
      </c>
      <c r="AE325" s="162">
        <v>19</v>
      </c>
      <c r="AF325" s="162">
        <v>25</v>
      </c>
      <c r="AG325">
        <f t="shared" si="25"/>
        <v>2612.5</v>
      </c>
      <c r="AH325">
        <v>1</v>
      </c>
      <c r="AI325" s="162" t="s">
        <v>429</v>
      </c>
      <c r="AJ325" s="162" t="s">
        <v>429</v>
      </c>
      <c r="AK325" s="162" t="s">
        <v>429</v>
      </c>
      <c r="AL325" s="162" t="s">
        <v>429</v>
      </c>
      <c r="AM325" s="162" t="s">
        <v>429</v>
      </c>
      <c r="AN325" s="162" t="s">
        <v>429</v>
      </c>
      <c r="AO325" t="str">
        <f t="shared" si="26"/>
        <v/>
      </c>
      <c r="AP325" s="162" t="s">
        <v>429</v>
      </c>
      <c r="AQ325" s="162" t="s">
        <v>429</v>
      </c>
      <c r="AR325" s="162" t="s">
        <v>429</v>
      </c>
      <c r="AS325" s="162" t="s">
        <v>429</v>
      </c>
      <c r="AT325" s="162" t="s">
        <v>429</v>
      </c>
      <c r="AU325" s="162" t="s">
        <v>429</v>
      </c>
      <c r="AV325" s="162" t="s">
        <v>429</v>
      </c>
      <c r="AW325" t="str">
        <f t="shared" si="27"/>
        <v/>
      </c>
      <c r="AX325" s="162">
        <v>28</v>
      </c>
      <c r="AY325" s="162" t="s">
        <v>2008</v>
      </c>
      <c r="AZ325" s="162">
        <v>784</v>
      </c>
      <c r="BA325" s="162">
        <v>802.48</v>
      </c>
      <c r="BB325" s="162">
        <v>7</v>
      </c>
      <c r="BC325" s="162">
        <v>4</v>
      </c>
      <c r="BD325" s="162">
        <v>48</v>
      </c>
      <c r="BE325" s="162">
        <v>40</v>
      </c>
      <c r="BF325" s="162">
        <v>46</v>
      </c>
      <c r="BG325">
        <f t="shared" si="28"/>
        <v>88320</v>
      </c>
    </row>
    <row r="326" spans="1:59" ht="15.75" customHeight="1">
      <c r="A326" s="157">
        <v>505830</v>
      </c>
      <c r="B326" s="158" t="s">
        <v>2009</v>
      </c>
      <c r="C326" t="s">
        <v>2010</v>
      </c>
      <c r="D326" t="s">
        <v>555</v>
      </c>
      <c r="E326" t="s">
        <v>430</v>
      </c>
      <c r="F326" t="s">
        <v>460</v>
      </c>
      <c r="G326" t="s">
        <v>432</v>
      </c>
      <c r="H326" t="s">
        <v>433</v>
      </c>
      <c r="I326" t="s">
        <v>434</v>
      </c>
      <c r="J326" t="s">
        <v>435</v>
      </c>
      <c r="K326" t="s">
        <v>880</v>
      </c>
      <c r="L326" t="s">
        <v>429</v>
      </c>
      <c r="M326" s="159">
        <v>92.7</v>
      </c>
      <c r="N326" s="159">
        <v>109.99</v>
      </c>
      <c r="O326" s="159" t="s">
        <v>429</v>
      </c>
      <c r="P326" s="159" t="s">
        <v>429</v>
      </c>
      <c r="Q326" s="159">
        <v>92.7</v>
      </c>
      <c r="R326" s="159">
        <v>109.99</v>
      </c>
      <c r="S326" s="159" t="s">
        <v>429</v>
      </c>
      <c r="T326" s="159" t="s">
        <v>429</v>
      </c>
      <c r="U326" s="160">
        <f t="shared" si="29"/>
        <v>0</v>
      </c>
      <c r="V326" s="139" t="s">
        <v>437</v>
      </c>
      <c r="W326" s="161">
        <v>92.7</v>
      </c>
      <c r="X326" t="s">
        <v>2011</v>
      </c>
      <c r="Y326" t="s">
        <v>437</v>
      </c>
      <c r="Z326" t="s">
        <v>437</v>
      </c>
      <c r="AA326" s="162" t="s">
        <v>2012</v>
      </c>
      <c r="AB326" s="162">
        <v>30</v>
      </c>
      <c r="AC326" s="162">
        <v>34.86</v>
      </c>
      <c r="AD326" s="162">
        <v>5.5</v>
      </c>
      <c r="AE326" s="162">
        <v>19</v>
      </c>
      <c r="AF326" s="162">
        <v>25</v>
      </c>
      <c r="AG326">
        <f t="shared" si="25"/>
        <v>2612.5</v>
      </c>
      <c r="AH326">
        <v>1</v>
      </c>
      <c r="AI326" s="162" t="s">
        <v>429</v>
      </c>
      <c r="AJ326" s="162" t="s">
        <v>429</v>
      </c>
      <c r="AK326" s="162" t="s">
        <v>429</v>
      </c>
      <c r="AL326" s="162" t="s">
        <v>429</v>
      </c>
      <c r="AM326" s="162" t="s">
        <v>429</v>
      </c>
      <c r="AN326" s="162" t="s">
        <v>429</v>
      </c>
      <c r="AO326" t="str">
        <f t="shared" si="26"/>
        <v/>
      </c>
      <c r="AP326" s="162" t="s">
        <v>429</v>
      </c>
      <c r="AQ326" s="162" t="s">
        <v>429</v>
      </c>
      <c r="AR326" s="162" t="s">
        <v>429</v>
      </c>
      <c r="AS326" s="162" t="s">
        <v>429</v>
      </c>
      <c r="AT326" s="162" t="s">
        <v>429</v>
      </c>
      <c r="AU326" s="162" t="s">
        <v>429</v>
      </c>
      <c r="AV326" s="162" t="s">
        <v>429</v>
      </c>
      <c r="AW326" t="str">
        <f t="shared" si="27"/>
        <v/>
      </c>
      <c r="AX326" s="162">
        <v>32</v>
      </c>
      <c r="AY326" s="162" t="s">
        <v>2013</v>
      </c>
      <c r="AZ326" s="162">
        <v>960</v>
      </c>
      <c r="BA326" s="162">
        <v>1115.52</v>
      </c>
      <c r="BB326" s="162">
        <v>8</v>
      </c>
      <c r="BC326" s="162">
        <v>4</v>
      </c>
      <c r="BD326" s="162">
        <v>48</v>
      </c>
      <c r="BE326" s="162">
        <v>40</v>
      </c>
      <c r="BF326" s="162">
        <v>46</v>
      </c>
      <c r="BG326">
        <f t="shared" si="28"/>
        <v>88320</v>
      </c>
    </row>
    <row r="327" spans="1:59" ht="15.75" customHeight="1">
      <c r="A327" s="157">
        <v>506902</v>
      </c>
      <c r="B327" s="158" t="s">
        <v>2014</v>
      </c>
      <c r="C327" t="s">
        <v>2015</v>
      </c>
      <c r="D327" t="s">
        <v>2016</v>
      </c>
      <c r="E327" t="s">
        <v>430</v>
      </c>
      <c r="F327" t="s">
        <v>460</v>
      </c>
      <c r="G327" t="s">
        <v>432</v>
      </c>
      <c r="H327" t="s">
        <v>433</v>
      </c>
      <c r="I327" t="s">
        <v>434</v>
      </c>
      <c r="J327" t="s">
        <v>435</v>
      </c>
      <c r="K327" t="s">
        <v>880</v>
      </c>
      <c r="L327" t="s">
        <v>429</v>
      </c>
      <c r="M327" s="159">
        <v>19.91</v>
      </c>
      <c r="N327" s="159">
        <v>23.99</v>
      </c>
      <c r="O327" s="159">
        <v>79.64</v>
      </c>
      <c r="P327" s="159">
        <v>95.96</v>
      </c>
      <c r="Q327" s="159">
        <v>19.91</v>
      </c>
      <c r="R327" s="159">
        <v>23.99</v>
      </c>
      <c r="S327" s="159">
        <v>79.64</v>
      </c>
      <c r="T327" s="159">
        <v>95.96</v>
      </c>
      <c r="U327" s="160">
        <f t="shared" si="29"/>
        <v>0</v>
      </c>
      <c r="V327" s="139" t="s">
        <v>437</v>
      </c>
      <c r="W327" s="161">
        <v>19.91</v>
      </c>
      <c r="X327" t="s">
        <v>2017</v>
      </c>
      <c r="Y327" t="s">
        <v>437</v>
      </c>
      <c r="Z327" t="s">
        <v>437</v>
      </c>
      <c r="AA327" s="162" t="s">
        <v>2018</v>
      </c>
      <c r="AB327" s="162">
        <v>2.2000000000000002</v>
      </c>
      <c r="AC327" s="162">
        <v>2.9258899999999999</v>
      </c>
      <c r="AD327" s="162">
        <v>3</v>
      </c>
      <c r="AE327" s="162">
        <v>8.5</v>
      </c>
      <c r="AF327" s="162">
        <v>13</v>
      </c>
      <c r="AG327">
        <f t="shared" si="25"/>
        <v>331.5</v>
      </c>
      <c r="AH327">
        <v>4</v>
      </c>
      <c r="AI327" s="162" t="s">
        <v>2019</v>
      </c>
      <c r="AJ327" s="162">
        <v>8.8000000000000007</v>
      </c>
      <c r="AK327" s="162">
        <v>11.70356</v>
      </c>
      <c r="AL327" s="162">
        <v>16</v>
      </c>
      <c r="AM327" s="162">
        <v>10</v>
      </c>
      <c r="AN327" s="162">
        <v>11</v>
      </c>
      <c r="AO327">
        <f t="shared" si="26"/>
        <v>1760</v>
      </c>
      <c r="AP327" s="162" t="s">
        <v>429</v>
      </c>
      <c r="AQ327" s="162" t="s">
        <v>429</v>
      </c>
      <c r="AR327" s="162" t="s">
        <v>429</v>
      </c>
      <c r="AS327" s="162" t="s">
        <v>429</v>
      </c>
      <c r="AT327" s="162" t="s">
        <v>429</v>
      </c>
      <c r="AU327" s="162" t="s">
        <v>429</v>
      </c>
      <c r="AV327" s="162" t="s">
        <v>429</v>
      </c>
      <c r="AW327" t="str">
        <f t="shared" si="27"/>
        <v/>
      </c>
      <c r="AX327" s="162">
        <v>192</v>
      </c>
      <c r="AY327" s="162" t="s">
        <v>2020</v>
      </c>
      <c r="AZ327" s="162">
        <v>422.4</v>
      </c>
      <c r="BA327" s="162">
        <v>561.77088000000003</v>
      </c>
      <c r="BB327" s="162">
        <v>4</v>
      </c>
      <c r="BC327" s="162">
        <v>48</v>
      </c>
      <c r="BD327" s="162">
        <v>48</v>
      </c>
      <c r="BE327" s="162">
        <v>40</v>
      </c>
      <c r="BF327" s="162">
        <v>49</v>
      </c>
      <c r="BG327">
        <f t="shared" si="28"/>
        <v>94080</v>
      </c>
    </row>
    <row r="328" spans="1:59" ht="15.75" customHeight="1">
      <c r="A328" s="157">
        <v>510303</v>
      </c>
      <c r="B328" s="158" t="s">
        <v>2021</v>
      </c>
      <c r="C328" t="s">
        <v>2022</v>
      </c>
      <c r="D328" t="s">
        <v>459</v>
      </c>
      <c r="E328" t="s">
        <v>430</v>
      </c>
      <c r="F328" t="s">
        <v>460</v>
      </c>
      <c r="G328" t="s">
        <v>432</v>
      </c>
      <c r="H328" t="s">
        <v>433</v>
      </c>
      <c r="I328" t="s">
        <v>434</v>
      </c>
      <c r="J328" t="s">
        <v>461</v>
      </c>
      <c r="K328" t="s">
        <v>462</v>
      </c>
      <c r="L328" t="s">
        <v>429</v>
      </c>
      <c r="M328" s="159">
        <v>21.72</v>
      </c>
      <c r="N328" s="159">
        <v>26.99</v>
      </c>
      <c r="O328" s="159">
        <v>86.88</v>
      </c>
      <c r="P328" s="159">
        <v>107.96</v>
      </c>
      <c r="Q328" s="159">
        <v>21.72</v>
      </c>
      <c r="R328" s="159">
        <v>26.99</v>
      </c>
      <c r="S328" s="159">
        <v>86.88</v>
      </c>
      <c r="T328" s="159">
        <v>107.96</v>
      </c>
      <c r="U328" s="160">
        <f t="shared" si="29"/>
        <v>0</v>
      </c>
      <c r="V328" s="139" t="s">
        <v>437</v>
      </c>
      <c r="W328" s="161">
        <v>21.72</v>
      </c>
      <c r="X328" t="s">
        <v>2023</v>
      </c>
      <c r="Y328" t="s">
        <v>437</v>
      </c>
      <c r="Z328" t="s">
        <v>437</v>
      </c>
      <c r="AA328" s="162" t="s">
        <v>2024</v>
      </c>
      <c r="AB328" s="162">
        <v>3</v>
      </c>
      <c r="AC328" s="162">
        <v>3.72</v>
      </c>
      <c r="AD328" s="162">
        <v>4</v>
      </c>
      <c r="AE328" s="162">
        <v>7.5</v>
      </c>
      <c r="AF328" s="162">
        <v>12</v>
      </c>
      <c r="AG328">
        <f t="shared" si="25"/>
        <v>360</v>
      </c>
      <c r="AH328">
        <v>4</v>
      </c>
      <c r="AI328" s="162" t="s">
        <v>2025</v>
      </c>
      <c r="AJ328" s="162">
        <v>12</v>
      </c>
      <c r="AK328" s="162">
        <v>14.88</v>
      </c>
      <c r="AL328" s="162">
        <v>16</v>
      </c>
      <c r="AM328" s="162">
        <v>10</v>
      </c>
      <c r="AN328" s="162">
        <v>11</v>
      </c>
      <c r="AO328">
        <f t="shared" si="26"/>
        <v>1760</v>
      </c>
      <c r="AP328" s="162" t="s">
        <v>429</v>
      </c>
      <c r="AQ328" s="162" t="s">
        <v>429</v>
      </c>
      <c r="AR328" s="162" t="s">
        <v>429</v>
      </c>
      <c r="AS328" s="162" t="s">
        <v>429</v>
      </c>
      <c r="AT328" s="162" t="s">
        <v>429</v>
      </c>
      <c r="AU328" s="162" t="s">
        <v>429</v>
      </c>
      <c r="AV328" s="162" t="s">
        <v>429</v>
      </c>
      <c r="AW328" t="str">
        <f t="shared" si="27"/>
        <v/>
      </c>
      <c r="AX328" s="162">
        <v>192</v>
      </c>
      <c r="AY328" s="162" t="s">
        <v>2026</v>
      </c>
      <c r="AZ328" s="162">
        <v>576</v>
      </c>
      <c r="BA328" s="162">
        <v>714.24</v>
      </c>
      <c r="BB328" s="162">
        <v>4</v>
      </c>
      <c r="BC328" s="162">
        <v>48</v>
      </c>
      <c r="BD328" s="162">
        <v>48</v>
      </c>
      <c r="BE328" s="162">
        <v>40</v>
      </c>
      <c r="BF328" s="162">
        <v>49</v>
      </c>
      <c r="BG328">
        <f t="shared" si="28"/>
        <v>94080</v>
      </c>
    </row>
    <row r="329" spans="1:59" ht="15.75" customHeight="1">
      <c r="A329" s="163">
        <v>510425</v>
      </c>
      <c r="B329" s="158" t="s">
        <v>2027</v>
      </c>
      <c r="C329" t="s">
        <v>2028</v>
      </c>
      <c r="D329" t="s">
        <v>499</v>
      </c>
      <c r="E329" t="s">
        <v>430</v>
      </c>
      <c r="F329" t="s">
        <v>460</v>
      </c>
      <c r="G329" t="s">
        <v>432</v>
      </c>
      <c r="H329" t="s">
        <v>433</v>
      </c>
      <c r="I329" t="s">
        <v>434</v>
      </c>
      <c r="J329" t="s">
        <v>461</v>
      </c>
      <c r="K329" t="s">
        <v>462</v>
      </c>
      <c r="L329" t="s">
        <v>429</v>
      </c>
      <c r="M329" s="159">
        <v>21.72</v>
      </c>
      <c r="N329" s="159">
        <v>26.99</v>
      </c>
      <c r="O329" s="159">
        <v>86.88</v>
      </c>
      <c r="P329" s="159">
        <v>107.96</v>
      </c>
      <c r="Q329" s="159">
        <v>21.72</v>
      </c>
      <c r="R329" s="159">
        <v>26.99</v>
      </c>
      <c r="S329" s="159">
        <v>86.88</v>
      </c>
      <c r="T329" s="159">
        <v>107.96</v>
      </c>
      <c r="U329" s="160">
        <f t="shared" si="29"/>
        <v>0</v>
      </c>
      <c r="V329" s="139" t="s">
        <v>437</v>
      </c>
      <c r="W329" s="161">
        <v>21.72</v>
      </c>
      <c r="X329" t="s">
        <v>2029</v>
      </c>
      <c r="Y329" t="s">
        <v>437</v>
      </c>
      <c r="Z329" t="s">
        <v>437</v>
      </c>
      <c r="AA329" s="162" t="s">
        <v>2030</v>
      </c>
      <c r="AB329" s="162">
        <v>2.5</v>
      </c>
      <c r="AC329" s="162">
        <v>3.23</v>
      </c>
      <c r="AD329" s="162">
        <v>4</v>
      </c>
      <c r="AE329" s="162">
        <v>7.5</v>
      </c>
      <c r="AF329" s="162">
        <v>12</v>
      </c>
      <c r="AG329">
        <f t="shared" si="25"/>
        <v>360</v>
      </c>
      <c r="AH329">
        <v>4</v>
      </c>
      <c r="AI329" s="162" t="s">
        <v>2031</v>
      </c>
      <c r="AJ329" s="162">
        <v>10</v>
      </c>
      <c r="AK329" s="162">
        <v>12.92</v>
      </c>
      <c r="AL329" s="162">
        <v>9.75</v>
      </c>
      <c r="AM329" s="162">
        <v>16</v>
      </c>
      <c r="AN329" s="162">
        <v>11.25</v>
      </c>
      <c r="AO329">
        <f t="shared" si="26"/>
        <v>1755</v>
      </c>
      <c r="AP329" s="162" t="s">
        <v>429</v>
      </c>
      <c r="AQ329" s="162" t="s">
        <v>429</v>
      </c>
      <c r="AR329" s="162" t="s">
        <v>429</v>
      </c>
      <c r="AS329" s="162" t="s">
        <v>429</v>
      </c>
      <c r="AT329" s="162" t="s">
        <v>429</v>
      </c>
      <c r="AU329" s="162" t="s">
        <v>429</v>
      </c>
      <c r="AV329" s="162" t="s">
        <v>429</v>
      </c>
      <c r="AW329" t="str">
        <f t="shared" si="27"/>
        <v/>
      </c>
      <c r="AX329" s="162">
        <v>192</v>
      </c>
      <c r="AY329" s="162" t="s">
        <v>2032</v>
      </c>
      <c r="AZ329" s="162">
        <v>480</v>
      </c>
      <c r="BA329" s="162">
        <v>620.16</v>
      </c>
      <c r="BB329" s="162">
        <v>4</v>
      </c>
      <c r="BC329" s="162">
        <v>48</v>
      </c>
      <c r="BD329" s="162">
        <v>48</v>
      </c>
      <c r="BE329" s="162">
        <v>40</v>
      </c>
      <c r="BF329" s="162">
        <v>49</v>
      </c>
      <c r="BG329">
        <f t="shared" si="28"/>
        <v>94080</v>
      </c>
    </row>
    <row r="330" spans="1:59" ht="15.75" customHeight="1">
      <c r="A330" s="163">
        <v>510503</v>
      </c>
      <c r="B330" s="158" t="s">
        <v>2033</v>
      </c>
      <c r="C330" t="s">
        <v>2034</v>
      </c>
      <c r="D330" t="s">
        <v>459</v>
      </c>
      <c r="E330" t="s">
        <v>430</v>
      </c>
      <c r="F330" t="s">
        <v>460</v>
      </c>
      <c r="G330" t="s">
        <v>432</v>
      </c>
      <c r="H330" t="s">
        <v>433</v>
      </c>
      <c r="I330" t="s">
        <v>434</v>
      </c>
      <c r="J330" t="s">
        <v>435</v>
      </c>
      <c r="K330" t="s">
        <v>462</v>
      </c>
      <c r="L330" t="s">
        <v>429</v>
      </c>
      <c r="M330" s="159">
        <v>20.11</v>
      </c>
      <c r="N330" s="159">
        <v>24.99</v>
      </c>
      <c r="O330" s="159">
        <v>80.44</v>
      </c>
      <c r="P330" s="159">
        <v>99.96</v>
      </c>
      <c r="Q330" s="159">
        <v>20.11</v>
      </c>
      <c r="R330" s="159">
        <v>24.99</v>
      </c>
      <c r="S330" s="159">
        <v>80.44</v>
      </c>
      <c r="T330" s="159">
        <v>99.96</v>
      </c>
      <c r="U330" s="160">
        <f t="shared" si="29"/>
        <v>0</v>
      </c>
      <c r="V330" s="139" t="s">
        <v>437</v>
      </c>
      <c r="W330" s="161">
        <v>20.11</v>
      </c>
      <c r="X330" t="s">
        <v>2035</v>
      </c>
      <c r="Y330" t="s">
        <v>437</v>
      </c>
      <c r="Z330" t="s">
        <v>437</v>
      </c>
      <c r="AA330" s="162" t="s">
        <v>2036</v>
      </c>
      <c r="AB330" s="162">
        <v>3</v>
      </c>
      <c r="AC330" s="162">
        <v>3.72</v>
      </c>
      <c r="AD330" s="162">
        <v>4</v>
      </c>
      <c r="AE330" s="162">
        <v>7.5</v>
      </c>
      <c r="AF330" s="162">
        <v>12</v>
      </c>
      <c r="AG330">
        <f t="shared" si="25"/>
        <v>360</v>
      </c>
      <c r="AH330">
        <v>4</v>
      </c>
      <c r="AI330" s="162" t="s">
        <v>2037</v>
      </c>
      <c r="AJ330" s="162">
        <v>12</v>
      </c>
      <c r="AK330" s="162">
        <v>14.88</v>
      </c>
      <c r="AL330" s="162">
        <v>9.75</v>
      </c>
      <c r="AM330" s="162">
        <v>16</v>
      </c>
      <c r="AN330" s="162">
        <v>11.25</v>
      </c>
      <c r="AO330">
        <f t="shared" si="26"/>
        <v>1755</v>
      </c>
      <c r="AP330" s="162" t="s">
        <v>429</v>
      </c>
      <c r="AQ330" s="162" t="s">
        <v>429</v>
      </c>
      <c r="AR330" s="162" t="s">
        <v>429</v>
      </c>
      <c r="AS330" s="162" t="s">
        <v>429</v>
      </c>
      <c r="AT330" s="162" t="s">
        <v>429</v>
      </c>
      <c r="AU330" s="162" t="s">
        <v>429</v>
      </c>
      <c r="AV330" s="162" t="s">
        <v>429</v>
      </c>
      <c r="AW330" t="str">
        <f t="shared" si="27"/>
        <v/>
      </c>
      <c r="AX330" s="162">
        <v>192</v>
      </c>
      <c r="AY330" s="162" t="s">
        <v>2038</v>
      </c>
      <c r="AZ330" s="162">
        <v>576</v>
      </c>
      <c r="BA330" s="162">
        <v>714.24</v>
      </c>
      <c r="BB330" s="162">
        <v>4</v>
      </c>
      <c r="BC330" s="162">
        <v>48</v>
      </c>
      <c r="BD330" s="162">
        <v>48</v>
      </c>
      <c r="BE330" s="162">
        <v>40</v>
      </c>
      <c r="BF330" s="162">
        <v>49</v>
      </c>
      <c r="BG330">
        <f t="shared" si="28"/>
        <v>94080</v>
      </c>
    </row>
    <row r="331" spans="1:59" ht="15.75" customHeight="1">
      <c r="A331" s="163">
        <v>510510</v>
      </c>
      <c r="B331" s="158" t="s">
        <v>2039</v>
      </c>
      <c r="C331" t="s">
        <v>2040</v>
      </c>
      <c r="D331" t="s">
        <v>506</v>
      </c>
      <c r="E331" t="s">
        <v>430</v>
      </c>
      <c r="F331" t="s">
        <v>460</v>
      </c>
      <c r="G331" t="s">
        <v>432</v>
      </c>
      <c r="H331" t="s">
        <v>433</v>
      </c>
      <c r="I331" t="s">
        <v>434</v>
      </c>
      <c r="J331" t="s">
        <v>435</v>
      </c>
      <c r="K331" t="s">
        <v>462</v>
      </c>
      <c r="L331" t="s">
        <v>429</v>
      </c>
      <c r="M331" s="159">
        <v>51.46</v>
      </c>
      <c r="N331" s="159">
        <v>61.99</v>
      </c>
      <c r="O331" s="159" t="s">
        <v>429</v>
      </c>
      <c r="P331" s="159" t="s">
        <v>429</v>
      </c>
      <c r="Q331" s="159">
        <v>51.46</v>
      </c>
      <c r="R331" s="159">
        <v>61.99</v>
      </c>
      <c r="S331" s="159" t="s">
        <v>429</v>
      </c>
      <c r="T331" s="159" t="s">
        <v>429</v>
      </c>
      <c r="U331" s="160">
        <f t="shared" si="29"/>
        <v>0</v>
      </c>
      <c r="V331" s="139" t="s">
        <v>437</v>
      </c>
      <c r="W331" s="161">
        <v>51.46</v>
      </c>
      <c r="X331" t="s">
        <v>2041</v>
      </c>
      <c r="Y331" t="s">
        <v>437</v>
      </c>
      <c r="Z331" t="s">
        <v>437</v>
      </c>
      <c r="AA331" s="162" t="s">
        <v>2042</v>
      </c>
      <c r="AB331" s="162">
        <v>10</v>
      </c>
      <c r="AC331" s="162">
        <v>11.24</v>
      </c>
      <c r="AD331" s="162">
        <v>3</v>
      </c>
      <c r="AE331" s="162">
        <v>14</v>
      </c>
      <c r="AF331" s="162">
        <v>24</v>
      </c>
      <c r="AG331">
        <f t="shared" si="25"/>
        <v>1008</v>
      </c>
      <c r="AH331">
        <v>1</v>
      </c>
      <c r="AI331" s="162" t="s">
        <v>429</v>
      </c>
      <c r="AJ331" s="162" t="s">
        <v>429</v>
      </c>
      <c r="AK331" s="162" t="s">
        <v>429</v>
      </c>
      <c r="AL331" s="162" t="s">
        <v>429</v>
      </c>
      <c r="AM331" s="162" t="s">
        <v>429</v>
      </c>
      <c r="AN331" s="162" t="s">
        <v>429</v>
      </c>
      <c r="AO331" t="str">
        <f t="shared" si="26"/>
        <v/>
      </c>
      <c r="AP331" s="162" t="s">
        <v>429</v>
      </c>
      <c r="AQ331" s="162" t="s">
        <v>429</v>
      </c>
      <c r="AR331" s="162" t="s">
        <v>429</v>
      </c>
      <c r="AS331" s="162" t="s">
        <v>429</v>
      </c>
      <c r="AT331" s="162" t="s">
        <v>429</v>
      </c>
      <c r="AU331" s="162" t="s">
        <v>429</v>
      </c>
      <c r="AV331" s="162" t="s">
        <v>429</v>
      </c>
      <c r="AW331" t="str">
        <f t="shared" si="27"/>
        <v/>
      </c>
      <c r="AX331" s="162">
        <v>70</v>
      </c>
      <c r="AY331" s="162" t="s">
        <v>2043</v>
      </c>
      <c r="AZ331" s="162">
        <v>700</v>
      </c>
      <c r="BA331" s="162">
        <v>786.8</v>
      </c>
      <c r="BB331" s="162">
        <v>10</v>
      </c>
      <c r="BC331" s="162">
        <v>7</v>
      </c>
      <c r="BD331" s="162">
        <v>48</v>
      </c>
      <c r="BE331" s="162">
        <v>40.25</v>
      </c>
      <c r="BF331" s="162">
        <v>30.5</v>
      </c>
      <c r="BG331">
        <f t="shared" si="28"/>
        <v>58926</v>
      </c>
    </row>
    <row r="332" spans="1:59" ht="15.75" customHeight="1">
      <c r="A332" s="163">
        <v>510625</v>
      </c>
      <c r="B332" s="158" t="s">
        <v>2044</v>
      </c>
      <c r="C332" t="s">
        <v>2045</v>
      </c>
      <c r="D332" t="s">
        <v>499</v>
      </c>
      <c r="E332" t="s">
        <v>430</v>
      </c>
      <c r="F332" t="s">
        <v>460</v>
      </c>
      <c r="G332" t="s">
        <v>432</v>
      </c>
      <c r="H332" t="s">
        <v>433</v>
      </c>
      <c r="I332" t="s">
        <v>434</v>
      </c>
      <c r="J332" t="s">
        <v>461</v>
      </c>
      <c r="K332" t="s">
        <v>462</v>
      </c>
      <c r="L332" t="s">
        <v>429</v>
      </c>
      <c r="M332" s="159">
        <v>21.72</v>
      </c>
      <c r="N332" s="159">
        <v>26.99</v>
      </c>
      <c r="O332" s="159">
        <v>86.88</v>
      </c>
      <c r="P332" s="159">
        <v>107.96</v>
      </c>
      <c r="Q332" s="159">
        <v>21.72</v>
      </c>
      <c r="R332" s="159">
        <v>26.99</v>
      </c>
      <c r="S332" s="159">
        <v>86.88</v>
      </c>
      <c r="T332" s="159">
        <v>107.96</v>
      </c>
      <c r="U332" s="160">
        <f t="shared" si="29"/>
        <v>0</v>
      </c>
      <c r="V332" s="139" t="s">
        <v>437</v>
      </c>
      <c r="W332" s="161">
        <v>21.72</v>
      </c>
      <c r="X332" t="s">
        <v>2046</v>
      </c>
      <c r="Y332" t="s">
        <v>437</v>
      </c>
      <c r="Z332" t="s">
        <v>437</v>
      </c>
      <c r="AA332" s="162" t="s">
        <v>2047</v>
      </c>
      <c r="AB332" s="162">
        <v>2.5</v>
      </c>
      <c r="AC332" s="162">
        <v>3.23</v>
      </c>
      <c r="AD332" s="162">
        <v>4</v>
      </c>
      <c r="AE332" s="162">
        <v>7.5</v>
      </c>
      <c r="AF332" s="162">
        <v>12</v>
      </c>
      <c r="AG332">
        <f t="shared" si="25"/>
        <v>360</v>
      </c>
      <c r="AH332">
        <v>4</v>
      </c>
      <c r="AI332" s="162" t="s">
        <v>2048</v>
      </c>
      <c r="AJ332" s="162">
        <v>10</v>
      </c>
      <c r="AK332" s="162">
        <v>12.92</v>
      </c>
      <c r="AL332" s="162">
        <v>9.75</v>
      </c>
      <c r="AM332" s="162">
        <v>16</v>
      </c>
      <c r="AN332" s="162">
        <v>11.25</v>
      </c>
      <c r="AO332">
        <f t="shared" si="26"/>
        <v>1755</v>
      </c>
      <c r="AP332" s="162" t="s">
        <v>429</v>
      </c>
      <c r="AQ332" s="162" t="s">
        <v>429</v>
      </c>
      <c r="AR332" s="162" t="s">
        <v>429</v>
      </c>
      <c r="AS332" s="162" t="s">
        <v>429</v>
      </c>
      <c r="AT332" s="162" t="s">
        <v>429</v>
      </c>
      <c r="AU332" s="162" t="s">
        <v>429</v>
      </c>
      <c r="AV332" s="162" t="s">
        <v>429</v>
      </c>
      <c r="AW332" t="str">
        <f t="shared" si="27"/>
        <v/>
      </c>
      <c r="AX332" s="162">
        <v>192</v>
      </c>
      <c r="AY332" s="162" t="s">
        <v>2049</v>
      </c>
      <c r="AZ332" s="162">
        <v>480</v>
      </c>
      <c r="BA332" s="162">
        <v>620.16</v>
      </c>
      <c r="BB332" s="162">
        <v>4</v>
      </c>
      <c r="BC332" s="162">
        <v>48</v>
      </c>
      <c r="BD332" s="162">
        <v>48</v>
      </c>
      <c r="BE332" s="162">
        <v>40</v>
      </c>
      <c r="BF332" s="162">
        <v>49</v>
      </c>
      <c r="BG332">
        <f t="shared" si="28"/>
        <v>94080</v>
      </c>
    </row>
    <row r="333" spans="1:59" ht="15.75" customHeight="1">
      <c r="A333" s="163">
        <v>510810</v>
      </c>
      <c r="B333" s="158" t="s">
        <v>2050</v>
      </c>
      <c r="C333" t="s">
        <v>2051</v>
      </c>
      <c r="D333" t="s">
        <v>506</v>
      </c>
      <c r="E333" t="s">
        <v>430</v>
      </c>
      <c r="F333" t="s">
        <v>460</v>
      </c>
      <c r="G333" t="s">
        <v>432</v>
      </c>
      <c r="H333" t="s">
        <v>433</v>
      </c>
      <c r="I333" t="s">
        <v>434</v>
      </c>
      <c r="J333" t="s">
        <v>435</v>
      </c>
      <c r="K333" t="s">
        <v>462</v>
      </c>
      <c r="L333" t="s">
        <v>429</v>
      </c>
      <c r="M333" s="159">
        <v>51.46</v>
      </c>
      <c r="N333" s="159">
        <v>61.99</v>
      </c>
      <c r="O333" s="159" t="s">
        <v>429</v>
      </c>
      <c r="P333" s="159" t="s">
        <v>429</v>
      </c>
      <c r="Q333" s="159">
        <v>51.46</v>
      </c>
      <c r="R333" s="159">
        <v>61.99</v>
      </c>
      <c r="S333" s="159" t="s">
        <v>429</v>
      </c>
      <c r="T333" s="159" t="s">
        <v>429</v>
      </c>
      <c r="U333" s="160">
        <f t="shared" si="29"/>
        <v>0</v>
      </c>
      <c r="V333" s="139" t="s">
        <v>437</v>
      </c>
      <c r="W333" s="161">
        <v>51.46</v>
      </c>
      <c r="X333" t="s">
        <v>2052</v>
      </c>
      <c r="Y333" t="s">
        <v>437</v>
      </c>
      <c r="Z333" t="s">
        <v>437</v>
      </c>
      <c r="AA333" s="162" t="s">
        <v>2053</v>
      </c>
      <c r="AB333" s="162">
        <v>10</v>
      </c>
      <c r="AC333" s="162">
        <v>11.198589999999999</v>
      </c>
      <c r="AD333" s="162">
        <v>3.5</v>
      </c>
      <c r="AE333" s="162">
        <v>13.5</v>
      </c>
      <c r="AF333" s="162">
        <v>23.5</v>
      </c>
      <c r="AG333">
        <f t="shared" si="25"/>
        <v>1110.375</v>
      </c>
      <c r="AH333">
        <v>1</v>
      </c>
      <c r="AI333" s="162" t="s">
        <v>429</v>
      </c>
      <c r="AJ333" s="162" t="s">
        <v>429</v>
      </c>
      <c r="AK333" s="162" t="s">
        <v>429</v>
      </c>
      <c r="AL333" s="162" t="s">
        <v>429</v>
      </c>
      <c r="AM333" s="162" t="s">
        <v>429</v>
      </c>
      <c r="AN333" s="162" t="s">
        <v>429</v>
      </c>
      <c r="AO333" t="str">
        <f t="shared" si="26"/>
        <v/>
      </c>
      <c r="AP333" s="162" t="s">
        <v>429</v>
      </c>
      <c r="AQ333" s="162" t="s">
        <v>429</v>
      </c>
      <c r="AR333" s="162" t="s">
        <v>429</v>
      </c>
      <c r="AS333" s="162" t="s">
        <v>429</v>
      </c>
      <c r="AT333" s="162" t="s">
        <v>429</v>
      </c>
      <c r="AU333" s="162" t="s">
        <v>429</v>
      </c>
      <c r="AV333" s="162" t="s">
        <v>429</v>
      </c>
      <c r="AW333" t="str">
        <f t="shared" si="27"/>
        <v/>
      </c>
      <c r="AX333" s="162">
        <v>70</v>
      </c>
      <c r="AY333" s="162" t="s">
        <v>2054</v>
      </c>
      <c r="AZ333" s="162">
        <v>700</v>
      </c>
      <c r="BA333" s="162">
        <v>783.90129999999999</v>
      </c>
      <c r="BB333" s="162">
        <v>10</v>
      </c>
      <c r="BC333" s="162">
        <v>7</v>
      </c>
      <c r="BD333" s="162">
        <v>48</v>
      </c>
      <c r="BE333" s="162">
        <v>40</v>
      </c>
      <c r="BF333" s="162">
        <v>39.4</v>
      </c>
      <c r="BG333">
        <f t="shared" si="28"/>
        <v>75648</v>
      </c>
    </row>
    <row r="334" spans="1:59" ht="15.75" customHeight="1">
      <c r="A334" s="163">
        <v>510925</v>
      </c>
      <c r="B334" s="158" t="s">
        <v>2055</v>
      </c>
      <c r="C334" t="s">
        <v>2056</v>
      </c>
      <c r="D334" t="s">
        <v>499</v>
      </c>
      <c r="E334" t="s">
        <v>430</v>
      </c>
      <c r="F334" t="s">
        <v>460</v>
      </c>
      <c r="G334" t="s">
        <v>432</v>
      </c>
      <c r="H334" t="s">
        <v>433</v>
      </c>
      <c r="I334" t="s">
        <v>434</v>
      </c>
      <c r="J334" t="s">
        <v>461</v>
      </c>
      <c r="K334" t="s">
        <v>462</v>
      </c>
      <c r="L334" t="s">
        <v>429</v>
      </c>
      <c r="M334" s="159">
        <v>21.72</v>
      </c>
      <c r="N334" s="159">
        <v>26.99</v>
      </c>
      <c r="O334" s="159">
        <v>86.88</v>
      </c>
      <c r="P334" s="159">
        <v>107.96</v>
      </c>
      <c r="Q334" s="159">
        <v>21.72</v>
      </c>
      <c r="R334" s="159">
        <v>26.99</v>
      </c>
      <c r="S334" s="159">
        <v>86.88</v>
      </c>
      <c r="T334" s="159">
        <v>107.96</v>
      </c>
      <c r="U334" s="160">
        <f t="shared" si="29"/>
        <v>0</v>
      </c>
      <c r="V334" s="139" t="s">
        <v>437</v>
      </c>
      <c r="W334" s="161">
        <v>21.72</v>
      </c>
      <c r="X334" t="s">
        <v>2057</v>
      </c>
      <c r="Y334" t="s">
        <v>437</v>
      </c>
      <c r="Z334" t="s">
        <v>437</v>
      </c>
      <c r="AA334" s="162" t="s">
        <v>2058</v>
      </c>
      <c r="AB334" s="162">
        <v>2.5</v>
      </c>
      <c r="AC334" s="162">
        <v>3.23</v>
      </c>
      <c r="AD334" s="162">
        <v>4</v>
      </c>
      <c r="AE334" s="162">
        <v>7.5</v>
      </c>
      <c r="AF334" s="162">
        <v>12</v>
      </c>
      <c r="AG334">
        <f t="shared" si="25"/>
        <v>360</v>
      </c>
      <c r="AH334">
        <v>4</v>
      </c>
      <c r="AI334" s="162" t="s">
        <v>2059</v>
      </c>
      <c r="AJ334" s="162">
        <v>10</v>
      </c>
      <c r="AK334" s="162">
        <v>12.92</v>
      </c>
      <c r="AL334" s="162">
        <v>9.75</v>
      </c>
      <c r="AM334" s="162">
        <v>16</v>
      </c>
      <c r="AN334" s="162">
        <v>11.25</v>
      </c>
      <c r="AO334">
        <f t="shared" si="26"/>
        <v>1755</v>
      </c>
      <c r="AP334" s="162" t="s">
        <v>429</v>
      </c>
      <c r="AQ334" s="162" t="s">
        <v>429</v>
      </c>
      <c r="AR334" s="162" t="s">
        <v>429</v>
      </c>
      <c r="AS334" s="162" t="s">
        <v>429</v>
      </c>
      <c r="AT334" s="162" t="s">
        <v>429</v>
      </c>
      <c r="AU334" s="162" t="s">
        <v>429</v>
      </c>
      <c r="AV334" s="162" t="s">
        <v>429</v>
      </c>
      <c r="AW334" t="str">
        <f t="shared" si="27"/>
        <v/>
      </c>
      <c r="AX334" s="162">
        <v>192</v>
      </c>
      <c r="AY334" s="162" t="s">
        <v>2060</v>
      </c>
      <c r="AZ334" s="162">
        <v>480</v>
      </c>
      <c r="BA334" s="162">
        <v>620.16</v>
      </c>
      <c r="BB334" s="162">
        <v>4</v>
      </c>
      <c r="BC334" s="162">
        <v>48</v>
      </c>
      <c r="BD334" s="162">
        <v>48</v>
      </c>
      <c r="BE334" s="162">
        <v>40</v>
      </c>
      <c r="BF334" s="162">
        <v>49</v>
      </c>
      <c r="BG334">
        <f t="shared" si="28"/>
        <v>94080</v>
      </c>
    </row>
    <row r="335" spans="1:59" ht="15.75" customHeight="1">
      <c r="A335" s="157">
        <v>511810</v>
      </c>
      <c r="B335" s="158" t="s">
        <v>2061</v>
      </c>
      <c r="C335" t="s">
        <v>2062</v>
      </c>
      <c r="D335" t="s">
        <v>506</v>
      </c>
      <c r="E335" t="s">
        <v>430</v>
      </c>
      <c r="F335" t="s">
        <v>460</v>
      </c>
      <c r="G335" t="s">
        <v>432</v>
      </c>
      <c r="H335" t="s">
        <v>433</v>
      </c>
      <c r="I335" t="s">
        <v>434</v>
      </c>
      <c r="J335" t="s">
        <v>435</v>
      </c>
      <c r="K335" t="s">
        <v>462</v>
      </c>
      <c r="L335" t="s">
        <v>429</v>
      </c>
      <c r="M335" s="159">
        <v>51.46</v>
      </c>
      <c r="N335" s="159">
        <v>61.99</v>
      </c>
      <c r="O335" s="159" t="s">
        <v>429</v>
      </c>
      <c r="P335" s="159" t="s">
        <v>429</v>
      </c>
      <c r="Q335" s="159">
        <v>51.46</v>
      </c>
      <c r="R335" s="159">
        <v>61.99</v>
      </c>
      <c r="S335" s="159" t="s">
        <v>429</v>
      </c>
      <c r="T335" s="159" t="s">
        <v>429</v>
      </c>
      <c r="U335" s="160">
        <f t="shared" si="29"/>
        <v>0</v>
      </c>
      <c r="V335" s="139" t="s">
        <v>437</v>
      </c>
      <c r="W335" s="161">
        <v>51.46</v>
      </c>
      <c r="X335" t="s">
        <v>2063</v>
      </c>
      <c r="Y335" t="s">
        <v>437</v>
      </c>
      <c r="Z335" t="s">
        <v>437</v>
      </c>
      <c r="AA335" s="162" t="s">
        <v>2064</v>
      </c>
      <c r="AB335" s="162">
        <v>10</v>
      </c>
      <c r="AC335" s="162">
        <v>11.19</v>
      </c>
      <c r="AD335" s="162">
        <v>3</v>
      </c>
      <c r="AE335" s="162">
        <v>14</v>
      </c>
      <c r="AF335" s="162">
        <v>24</v>
      </c>
      <c r="AG335">
        <f t="shared" si="25"/>
        <v>1008</v>
      </c>
      <c r="AH335">
        <v>1</v>
      </c>
      <c r="AI335" s="162" t="s">
        <v>429</v>
      </c>
      <c r="AJ335" s="162" t="s">
        <v>429</v>
      </c>
      <c r="AK335" s="162" t="s">
        <v>429</v>
      </c>
      <c r="AL335" s="162" t="s">
        <v>429</v>
      </c>
      <c r="AM335" s="162" t="s">
        <v>429</v>
      </c>
      <c r="AN335" s="162" t="s">
        <v>429</v>
      </c>
      <c r="AO335" t="str">
        <f t="shared" si="26"/>
        <v/>
      </c>
      <c r="AP335" s="162" t="s">
        <v>429</v>
      </c>
      <c r="AQ335" s="162" t="s">
        <v>429</v>
      </c>
      <c r="AR335" s="162" t="s">
        <v>429</v>
      </c>
      <c r="AS335" s="162" t="s">
        <v>429</v>
      </c>
      <c r="AT335" s="162" t="s">
        <v>429</v>
      </c>
      <c r="AU335" s="162" t="s">
        <v>429</v>
      </c>
      <c r="AV335" s="162" t="s">
        <v>429</v>
      </c>
      <c r="AW335" t="str">
        <f t="shared" si="27"/>
        <v/>
      </c>
      <c r="AX335" s="162">
        <v>70</v>
      </c>
      <c r="AY335" s="162" t="s">
        <v>2065</v>
      </c>
      <c r="AZ335" s="162">
        <v>700</v>
      </c>
      <c r="BA335" s="162">
        <v>783.3</v>
      </c>
      <c r="BB335" s="162">
        <v>10</v>
      </c>
      <c r="BC335" s="162">
        <v>7</v>
      </c>
      <c r="BD335" s="162">
        <v>48</v>
      </c>
      <c r="BE335" s="162">
        <v>40.25</v>
      </c>
      <c r="BF335" s="162">
        <v>30.5</v>
      </c>
      <c r="BG335">
        <f t="shared" si="28"/>
        <v>58926</v>
      </c>
    </row>
    <row r="336" spans="1:59" ht="15.75" customHeight="1">
      <c r="A336" s="157">
        <v>511903</v>
      </c>
      <c r="B336" s="158" t="s">
        <v>2066</v>
      </c>
      <c r="C336" t="s">
        <v>2067</v>
      </c>
      <c r="D336" t="s">
        <v>499</v>
      </c>
      <c r="E336" t="s">
        <v>430</v>
      </c>
      <c r="F336" t="s">
        <v>460</v>
      </c>
      <c r="G336" t="s">
        <v>432</v>
      </c>
      <c r="H336" t="s">
        <v>433</v>
      </c>
      <c r="I336" t="s">
        <v>434</v>
      </c>
      <c r="J336" t="s">
        <v>435</v>
      </c>
      <c r="K336" t="s">
        <v>462</v>
      </c>
      <c r="L336" t="s">
        <v>429</v>
      </c>
      <c r="M336" s="159">
        <v>20.11</v>
      </c>
      <c r="N336" s="159">
        <v>24.99</v>
      </c>
      <c r="O336" s="159">
        <v>80.44</v>
      </c>
      <c r="P336" s="159">
        <v>99.96</v>
      </c>
      <c r="Q336" s="159">
        <v>20.11</v>
      </c>
      <c r="R336" s="159">
        <v>24.99</v>
      </c>
      <c r="S336" s="159">
        <v>80.44</v>
      </c>
      <c r="T336" s="159">
        <v>99.96</v>
      </c>
      <c r="U336" s="160">
        <f t="shared" si="29"/>
        <v>0</v>
      </c>
      <c r="V336" s="139" t="s">
        <v>437</v>
      </c>
      <c r="W336" s="161">
        <v>20.11</v>
      </c>
      <c r="X336" t="s">
        <v>2068</v>
      </c>
      <c r="Y336" t="s">
        <v>437</v>
      </c>
      <c r="Z336" t="s">
        <v>437</v>
      </c>
      <c r="AA336" s="162" t="s">
        <v>2069</v>
      </c>
      <c r="AB336" s="162">
        <v>2.5</v>
      </c>
      <c r="AC336" s="162">
        <v>3.23</v>
      </c>
      <c r="AD336" s="162">
        <v>3</v>
      </c>
      <c r="AE336" s="162">
        <v>8.5</v>
      </c>
      <c r="AF336" s="162">
        <v>13</v>
      </c>
      <c r="AG336">
        <f t="shared" si="25"/>
        <v>331.5</v>
      </c>
      <c r="AH336">
        <v>4</v>
      </c>
      <c r="AI336" s="162" t="s">
        <v>2070</v>
      </c>
      <c r="AJ336" s="162">
        <v>10</v>
      </c>
      <c r="AK336" s="162">
        <v>12.92</v>
      </c>
      <c r="AL336" s="162">
        <v>9.75</v>
      </c>
      <c r="AM336" s="162">
        <v>16</v>
      </c>
      <c r="AN336" s="162">
        <v>11.25</v>
      </c>
      <c r="AO336">
        <f t="shared" si="26"/>
        <v>1755</v>
      </c>
      <c r="AP336" s="162" t="s">
        <v>429</v>
      </c>
      <c r="AQ336" s="162" t="s">
        <v>429</v>
      </c>
      <c r="AR336" s="162" t="s">
        <v>429</v>
      </c>
      <c r="AS336" s="162" t="s">
        <v>429</v>
      </c>
      <c r="AT336" s="162" t="s">
        <v>429</v>
      </c>
      <c r="AU336" s="162" t="s">
        <v>429</v>
      </c>
      <c r="AV336" s="162" t="s">
        <v>429</v>
      </c>
      <c r="AW336" t="str">
        <f t="shared" si="27"/>
        <v/>
      </c>
      <c r="AX336" s="162">
        <v>192</v>
      </c>
      <c r="AY336" s="162" t="s">
        <v>2071</v>
      </c>
      <c r="AZ336" s="162">
        <v>480</v>
      </c>
      <c r="BA336" s="162">
        <v>620.16</v>
      </c>
      <c r="BB336" s="162">
        <v>4</v>
      </c>
      <c r="BC336" s="162">
        <v>48</v>
      </c>
      <c r="BD336" s="162">
        <v>48</v>
      </c>
      <c r="BE336" s="162">
        <v>40</v>
      </c>
      <c r="BF336" s="162">
        <v>49</v>
      </c>
      <c r="BG336">
        <f t="shared" si="28"/>
        <v>94080</v>
      </c>
    </row>
    <row r="337" spans="1:59" ht="15.75" customHeight="1">
      <c r="A337" s="157">
        <v>511910</v>
      </c>
      <c r="B337" s="158" t="s">
        <v>2072</v>
      </c>
      <c r="C337" t="s">
        <v>2073</v>
      </c>
      <c r="D337" t="s">
        <v>506</v>
      </c>
      <c r="E337" t="s">
        <v>430</v>
      </c>
      <c r="F337" t="s">
        <v>460</v>
      </c>
      <c r="G337" t="s">
        <v>432</v>
      </c>
      <c r="H337" t="s">
        <v>433</v>
      </c>
      <c r="I337" t="s">
        <v>434</v>
      </c>
      <c r="J337" t="s">
        <v>435</v>
      </c>
      <c r="K337" t="s">
        <v>462</v>
      </c>
      <c r="L337" t="s">
        <v>429</v>
      </c>
      <c r="M337" s="159">
        <v>51.46</v>
      </c>
      <c r="N337" s="159">
        <v>61.99</v>
      </c>
      <c r="O337" s="159" t="s">
        <v>429</v>
      </c>
      <c r="P337" s="159" t="s">
        <v>429</v>
      </c>
      <c r="Q337" s="159">
        <v>51.46</v>
      </c>
      <c r="R337" s="159">
        <v>61.99</v>
      </c>
      <c r="S337" s="159" t="s">
        <v>429</v>
      </c>
      <c r="T337" s="159" t="s">
        <v>429</v>
      </c>
      <c r="U337" s="160">
        <f t="shared" si="29"/>
        <v>0</v>
      </c>
      <c r="V337" s="139" t="s">
        <v>437</v>
      </c>
      <c r="W337" s="161">
        <v>51.46</v>
      </c>
      <c r="X337" t="s">
        <v>2074</v>
      </c>
      <c r="Y337" t="s">
        <v>437</v>
      </c>
      <c r="Z337" t="s">
        <v>437</v>
      </c>
      <c r="AA337" s="162" t="s">
        <v>2075</v>
      </c>
      <c r="AB337" s="162">
        <v>10</v>
      </c>
      <c r="AC337" s="162">
        <v>11.19</v>
      </c>
      <c r="AD337" s="162">
        <v>3</v>
      </c>
      <c r="AE337" s="162">
        <v>14</v>
      </c>
      <c r="AF337" s="162">
        <v>24</v>
      </c>
      <c r="AG337">
        <f t="shared" si="25"/>
        <v>1008</v>
      </c>
      <c r="AH337">
        <v>1</v>
      </c>
      <c r="AI337" s="162" t="s">
        <v>429</v>
      </c>
      <c r="AJ337" s="162" t="s">
        <v>429</v>
      </c>
      <c r="AK337" s="162" t="s">
        <v>429</v>
      </c>
      <c r="AL337" s="162" t="s">
        <v>429</v>
      </c>
      <c r="AM337" s="162" t="s">
        <v>429</v>
      </c>
      <c r="AN337" s="162" t="s">
        <v>429</v>
      </c>
      <c r="AO337" t="str">
        <f t="shared" si="26"/>
        <v/>
      </c>
      <c r="AP337" s="162" t="s">
        <v>429</v>
      </c>
      <c r="AQ337" s="162" t="s">
        <v>429</v>
      </c>
      <c r="AR337" s="162" t="s">
        <v>429</v>
      </c>
      <c r="AS337" s="162" t="s">
        <v>429</v>
      </c>
      <c r="AT337" s="162" t="s">
        <v>429</v>
      </c>
      <c r="AU337" s="162" t="s">
        <v>429</v>
      </c>
      <c r="AV337" s="162" t="s">
        <v>429</v>
      </c>
      <c r="AW337" t="str">
        <f t="shared" si="27"/>
        <v/>
      </c>
      <c r="AX337" s="162">
        <v>70</v>
      </c>
      <c r="AY337" s="162" t="s">
        <v>2076</v>
      </c>
      <c r="AZ337" s="162">
        <v>700</v>
      </c>
      <c r="BA337" s="162">
        <v>783.3</v>
      </c>
      <c r="BB337" s="162">
        <v>10</v>
      </c>
      <c r="BC337" s="162">
        <v>7</v>
      </c>
      <c r="BD337" s="162">
        <v>48</v>
      </c>
      <c r="BE337" s="162">
        <v>40.25</v>
      </c>
      <c r="BF337" s="162">
        <v>30.5</v>
      </c>
      <c r="BG337">
        <f t="shared" si="28"/>
        <v>58926</v>
      </c>
    </row>
    <row r="338" spans="1:59" ht="15.75" customHeight="1">
      <c r="A338" s="157">
        <v>512103</v>
      </c>
      <c r="B338" s="158" t="s">
        <v>2077</v>
      </c>
      <c r="C338" t="s">
        <v>2078</v>
      </c>
      <c r="D338" t="s">
        <v>459</v>
      </c>
      <c r="E338" t="s">
        <v>430</v>
      </c>
      <c r="F338" t="s">
        <v>460</v>
      </c>
      <c r="G338" t="s">
        <v>432</v>
      </c>
      <c r="H338" t="s">
        <v>433</v>
      </c>
      <c r="I338" t="s">
        <v>434</v>
      </c>
      <c r="J338" t="s">
        <v>461</v>
      </c>
      <c r="K338" t="s">
        <v>586</v>
      </c>
      <c r="L338" t="s">
        <v>429</v>
      </c>
      <c r="M338" s="159">
        <v>19.91</v>
      </c>
      <c r="N338" s="159">
        <v>23.99</v>
      </c>
      <c r="O338" s="159">
        <v>79.64</v>
      </c>
      <c r="P338" s="159">
        <v>95.96</v>
      </c>
      <c r="Q338" s="159">
        <v>19.91</v>
      </c>
      <c r="R338" s="159">
        <v>23.99</v>
      </c>
      <c r="S338" s="159">
        <v>79.64</v>
      </c>
      <c r="T338" s="159">
        <v>95.96</v>
      </c>
      <c r="U338" s="160">
        <f t="shared" si="29"/>
        <v>0</v>
      </c>
      <c r="V338" s="139" t="s">
        <v>437</v>
      </c>
      <c r="W338" s="161">
        <v>19.91</v>
      </c>
      <c r="X338" t="s">
        <v>2079</v>
      </c>
      <c r="Y338" t="s">
        <v>437</v>
      </c>
      <c r="Z338" t="s">
        <v>437</v>
      </c>
      <c r="AA338" s="162" t="s">
        <v>2080</v>
      </c>
      <c r="AB338" s="162">
        <v>3</v>
      </c>
      <c r="AC338" s="162">
        <v>3.73</v>
      </c>
      <c r="AD338" s="162">
        <v>4</v>
      </c>
      <c r="AE338" s="162">
        <v>7.5</v>
      </c>
      <c r="AF338" s="162">
        <v>12</v>
      </c>
      <c r="AG338">
        <f t="shared" si="25"/>
        <v>360</v>
      </c>
      <c r="AH338">
        <v>4</v>
      </c>
      <c r="AI338" s="162" t="s">
        <v>2081</v>
      </c>
      <c r="AJ338" s="162">
        <v>12</v>
      </c>
      <c r="AK338" s="162">
        <v>14.92</v>
      </c>
      <c r="AL338" s="162">
        <v>9.75</v>
      </c>
      <c r="AM338" s="162">
        <v>16</v>
      </c>
      <c r="AN338" s="162">
        <v>11.25</v>
      </c>
      <c r="AO338">
        <f t="shared" si="26"/>
        <v>1755</v>
      </c>
      <c r="AP338" s="162" t="s">
        <v>429</v>
      </c>
      <c r="AQ338" s="162" t="s">
        <v>429</v>
      </c>
      <c r="AR338" s="162" t="s">
        <v>429</v>
      </c>
      <c r="AS338" s="162" t="s">
        <v>429</v>
      </c>
      <c r="AT338" s="162" t="s">
        <v>429</v>
      </c>
      <c r="AU338" s="162" t="s">
        <v>429</v>
      </c>
      <c r="AV338" s="162" t="s">
        <v>429</v>
      </c>
      <c r="AW338" t="str">
        <f t="shared" si="27"/>
        <v/>
      </c>
      <c r="AX338" s="162">
        <v>192</v>
      </c>
      <c r="AY338" s="162" t="s">
        <v>2082</v>
      </c>
      <c r="AZ338" s="162">
        <v>576</v>
      </c>
      <c r="BA338" s="162">
        <v>716.16</v>
      </c>
      <c r="BB338" s="162">
        <v>4</v>
      </c>
      <c r="BC338" s="162">
        <v>48</v>
      </c>
      <c r="BD338" s="162">
        <v>48</v>
      </c>
      <c r="BE338" s="162">
        <v>40</v>
      </c>
      <c r="BF338" s="162">
        <v>49</v>
      </c>
      <c r="BG338">
        <f t="shared" si="28"/>
        <v>94080</v>
      </c>
    </row>
    <row r="339" spans="1:59" ht="15.75" customHeight="1">
      <c r="A339" s="157">
        <v>512214</v>
      </c>
      <c r="B339" s="158" t="s">
        <v>2083</v>
      </c>
      <c r="C339" t="s">
        <v>2084</v>
      </c>
      <c r="D339" t="s">
        <v>537</v>
      </c>
      <c r="E339" t="s">
        <v>430</v>
      </c>
      <c r="F339" t="s">
        <v>460</v>
      </c>
      <c r="G339" t="s">
        <v>432</v>
      </c>
      <c r="H339" t="s">
        <v>433</v>
      </c>
      <c r="I339" t="s">
        <v>434</v>
      </c>
      <c r="J339" t="s">
        <v>435</v>
      </c>
      <c r="K339" t="s">
        <v>586</v>
      </c>
      <c r="L339" t="s">
        <v>429</v>
      </c>
      <c r="M339" s="159">
        <v>51.31</v>
      </c>
      <c r="N339" s="159">
        <v>59.99</v>
      </c>
      <c r="O339" s="159" t="s">
        <v>429</v>
      </c>
      <c r="P339" s="159" t="s">
        <v>429</v>
      </c>
      <c r="Q339" s="159">
        <v>51.31</v>
      </c>
      <c r="R339" s="159">
        <v>59.99</v>
      </c>
      <c r="S339" s="159" t="s">
        <v>429</v>
      </c>
      <c r="T339" s="159" t="s">
        <v>429</v>
      </c>
      <c r="U339" s="160">
        <f t="shared" si="29"/>
        <v>0</v>
      </c>
      <c r="V339" s="139" t="s">
        <v>437</v>
      </c>
      <c r="W339" s="161">
        <v>51.31</v>
      </c>
      <c r="X339" t="s">
        <v>2085</v>
      </c>
      <c r="Y339" t="s">
        <v>437</v>
      </c>
      <c r="Z339" t="s">
        <v>437</v>
      </c>
      <c r="AA339" s="162" t="s">
        <v>2086</v>
      </c>
      <c r="AB339" s="162">
        <v>14</v>
      </c>
      <c r="AC339" s="162">
        <v>15.24</v>
      </c>
      <c r="AD339" s="162">
        <v>3.5</v>
      </c>
      <c r="AE339" s="162">
        <v>14</v>
      </c>
      <c r="AF339" s="162">
        <v>24</v>
      </c>
      <c r="AG339">
        <f t="shared" si="25"/>
        <v>1176</v>
      </c>
      <c r="AH339">
        <v>1</v>
      </c>
      <c r="AI339" s="162" t="s">
        <v>429</v>
      </c>
      <c r="AJ339" s="162" t="s">
        <v>429</v>
      </c>
      <c r="AK339" s="162" t="s">
        <v>429</v>
      </c>
      <c r="AL339" s="162" t="s">
        <v>429</v>
      </c>
      <c r="AM339" s="162" t="s">
        <v>429</v>
      </c>
      <c r="AN339" s="162" t="s">
        <v>429</v>
      </c>
      <c r="AO339" t="str">
        <f t="shared" si="26"/>
        <v/>
      </c>
      <c r="AP339" s="162" t="s">
        <v>429</v>
      </c>
      <c r="AQ339" s="162" t="s">
        <v>429</v>
      </c>
      <c r="AR339" s="162" t="s">
        <v>429</v>
      </c>
      <c r="AS339" s="162" t="s">
        <v>429</v>
      </c>
      <c r="AT339" s="162" t="s">
        <v>429</v>
      </c>
      <c r="AU339" s="162" t="s">
        <v>429</v>
      </c>
      <c r="AV339" s="162" t="s">
        <v>429</v>
      </c>
      <c r="AW339" t="str">
        <f t="shared" si="27"/>
        <v/>
      </c>
      <c r="AX339" s="162">
        <v>70</v>
      </c>
      <c r="AY339" s="162" t="s">
        <v>2087</v>
      </c>
      <c r="AZ339" s="162">
        <v>980</v>
      </c>
      <c r="BA339" s="162">
        <v>1066.8</v>
      </c>
      <c r="BB339" s="162">
        <v>10</v>
      </c>
      <c r="BC339" s="162">
        <v>7</v>
      </c>
      <c r="BD339" s="162">
        <v>48</v>
      </c>
      <c r="BE339" s="162">
        <v>40</v>
      </c>
      <c r="BF339" s="162">
        <v>40</v>
      </c>
      <c r="BG339">
        <f t="shared" si="28"/>
        <v>76800</v>
      </c>
    </row>
    <row r="340" spans="1:59" ht="15.75" customHeight="1">
      <c r="A340" s="157">
        <v>512225</v>
      </c>
      <c r="B340" s="158" t="s">
        <v>2088</v>
      </c>
      <c r="C340" t="s">
        <v>2089</v>
      </c>
      <c r="D340" t="s">
        <v>499</v>
      </c>
      <c r="E340" t="s">
        <v>430</v>
      </c>
      <c r="F340" t="s">
        <v>460</v>
      </c>
      <c r="G340" t="s">
        <v>432</v>
      </c>
      <c r="H340" t="s">
        <v>433</v>
      </c>
      <c r="I340" t="s">
        <v>434</v>
      </c>
      <c r="J340" t="s">
        <v>435</v>
      </c>
      <c r="K340" t="s">
        <v>586</v>
      </c>
      <c r="L340" t="s">
        <v>429</v>
      </c>
      <c r="M340" s="159">
        <v>16.59</v>
      </c>
      <c r="N340" s="159">
        <v>19.989999999999998</v>
      </c>
      <c r="O340" s="159">
        <v>66.36</v>
      </c>
      <c r="P340" s="159">
        <v>79.959999999999994</v>
      </c>
      <c r="Q340" s="159">
        <v>16.59</v>
      </c>
      <c r="R340" s="159">
        <v>19.989999999999998</v>
      </c>
      <c r="S340" s="159">
        <v>66.36</v>
      </c>
      <c r="T340" s="159">
        <v>79.959999999999994</v>
      </c>
      <c r="U340" s="160">
        <f t="shared" si="29"/>
        <v>0</v>
      </c>
      <c r="V340" s="139" t="s">
        <v>437</v>
      </c>
      <c r="W340" s="161">
        <v>16.59</v>
      </c>
      <c r="X340" t="s">
        <v>2090</v>
      </c>
      <c r="Y340" t="s">
        <v>437</v>
      </c>
      <c r="Z340" t="s">
        <v>437</v>
      </c>
      <c r="AA340" s="162" t="s">
        <v>2091</v>
      </c>
      <c r="AB340" s="162">
        <v>2.5</v>
      </c>
      <c r="AC340" s="162">
        <v>3.23</v>
      </c>
      <c r="AD340" s="162">
        <v>3</v>
      </c>
      <c r="AE340" s="162">
        <v>8.5</v>
      </c>
      <c r="AF340" s="162">
        <v>13</v>
      </c>
      <c r="AG340">
        <f t="shared" si="25"/>
        <v>331.5</v>
      </c>
      <c r="AH340">
        <v>4</v>
      </c>
      <c r="AI340" s="162" t="s">
        <v>2092</v>
      </c>
      <c r="AJ340" s="162">
        <v>10</v>
      </c>
      <c r="AK340" s="162">
        <v>12.92</v>
      </c>
      <c r="AL340" s="162">
        <v>9.75</v>
      </c>
      <c r="AM340" s="162">
        <v>16</v>
      </c>
      <c r="AN340" s="162">
        <v>11.25</v>
      </c>
      <c r="AO340">
        <f t="shared" si="26"/>
        <v>1755</v>
      </c>
      <c r="AP340" s="162" t="s">
        <v>429</v>
      </c>
      <c r="AQ340" s="162" t="s">
        <v>429</v>
      </c>
      <c r="AR340" s="162" t="s">
        <v>429</v>
      </c>
      <c r="AS340" s="162" t="s">
        <v>429</v>
      </c>
      <c r="AT340" s="162" t="s">
        <v>429</v>
      </c>
      <c r="AU340" s="162" t="s">
        <v>429</v>
      </c>
      <c r="AV340" s="162" t="s">
        <v>429</v>
      </c>
      <c r="AW340" t="str">
        <f t="shared" si="27"/>
        <v/>
      </c>
      <c r="AX340" s="162">
        <v>192</v>
      </c>
      <c r="AY340" s="162" t="s">
        <v>2093</v>
      </c>
      <c r="AZ340" s="162">
        <v>480</v>
      </c>
      <c r="BA340" s="162">
        <v>620.16</v>
      </c>
      <c r="BB340" s="162">
        <v>4</v>
      </c>
      <c r="BC340" s="162">
        <v>48</v>
      </c>
      <c r="BD340" s="162">
        <v>48</v>
      </c>
      <c r="BE340" s="162">
        <v>40</v>
      </c>
      <c r="BF340" s="162">
        <v>49</v>
      </c>
      <c r="BG340">
        <f t="shared" si="28"/>
        <v>94080</v>
      </c>
    </row>
    <row r="341" spans="1:59" ht="15.75" customHeight="1">
      <c r="A341" s="157">
        <v>512325</v>
      </c>
      <c r="B341" s="158" t="s">
        <v>2094</v>
      </c>
      <c r="C341" t="s">
        <v>2095</v>
      </c>
      <c r="D341" t="s">
        <v>499</v>
      </c>
      <c r="E341" t="s">
        <v>430</v>
      </c>
      <c r="F341" t="s">
        <v>460</v>
      </c>
      <c r="G341" t="s">
        <v>432</v>
      </c>
      <c r="H341" t="s">
        <v>433</v>
      </c>
      <c r="I341" t="s">
        <v>434</v>
      </c>
      <c r="J341" t="s">
        <v>512</v>
      </c>
      <c r="K341" t="s">
        <v>586</v>
      </c>
      <c r="L341" t="s">
        <v>429</v>
      </c>
      <c r="M341" s="159">
        <v>19.91</v>
      </c>
      <c r="N341" s="159">
        <v>23.99</v>
      </c>
      <c r="O341" s="159">
        <v>79.64</v>
      </c>
      <c r="P341" s="159">
        <v>95.96</v>
      </c>
      <c r="Q341" s="159">
        <v>19.91</v>
      </c>
      <c r="R341" s="159">
        <v>23.99</v>
      </c>
      <c r="S341" s="159">
        <v>79.64</v>
      </c>
      <c r="T341" s="159">
        <v>95.96</v>
      </c>
      <c r="U341" s="160">
        <f t="shared" si="29"/>
        <v>0</v>
      </c>
      <c r="V341" s="139" t="s">
        <v>437</v>
      </c>
      <c r="W341" s="161">
        <v>19.91</v>
      </c>
      <c r="X341" t="s">
        <v>2096</v>
      </c>
      <c r="Y341" t="s">
        <v>437</v>
      </c>
      <c r="Z341" t="s">
        <v>437</v>
      </c>
      <c r="AA341" s="162" t="s">
        <v>2097</v>
      </c>
      <c r="AB341" s="162">
        <v>2.5</v>
      </c>
      <c r="AC341" s="162">
        <v>3.23</v>
      </c>
      <c r="AD341" s="162">
        <v>4</v>
      </c>
      <c r="AE341" s="162">
        <v>7.5</v>
      </c>
      <c r="AF341" s="162">
        <v>12</v>
      </c>
      <c r="AG341">
        <f t="shared" si="25"/>
        <v>360</v>
      </c>
      <c r="AH341">
        <v>4</v>
      </c>
      <c r="AI341" s="162" t="s">
        <v>2098</v>
      </c>
      <c r="AJ341" s="162">
        <v>10</v>
      </c>
      <c r="AK341" s="162">
        <v>12.92</v>
      </c>
      <c r="AL341" s="162">
        <v>9.75</v>
      </c>
      <c r="AM341" s="162">
        <v>16</v>
      </c>
      <c r="AN341" s="162">
        <v>11.25</v>
      </c>
      <c r="AO341">
        <f t="shared" si="26"/>
        <v>1755</v>
      </c>
      <c r="AP341" s="162" t="s">
        <v>429</v>
      </c>
      <c r="AQ341" s="162" t="s">
        <v>429</v>
      </c>
      <c r="AR341" s="162" t="s">
        <v>429</v>
      </c>
      <c r="AS341" s="162" t="s">
        <v>429</v>
      </c>
      <c r="AT341" s="162" t="s">
        <v>429</v>
      </c>
      <c r="AU341" s="162" t="s">
        <v>429</v>
      </c>
      <c r="AV341" s="162" t="s">
        <v>429</v>
      </c>
      <c r="AW341" t="str">
        <f t="shared" si="27"/>
        <v/>
      </c>
      <c r="AX341" s="162">
        <v>192</v>
      </c>
      <c r="AY341" s="162" t="s">
        <v>2099</v>
      </c>
      <c r="AZ341" s="162">
        <v>480</v>
      </c>
      <c r="BA341" s="162">
        <v>620.16</v>
      </c>
      <c r="BB341" s="162">
        <v>4</v>
      </c>
      <c r="BC341" s="162">
        <v>48</v>
      </c>
      <c r="BD341" s="162">
        <v>48</v>
      </c>
      <c r="BE341" s="162">
        <v>40</v>
      </c>
      <c r="BF341" s="162">
        <v>49</v>
      </c>
      <c r="BG341">
        <f t="shared" si="28"/>
        <v>94080</v>
      </c>
    </row>
    <row r="342" spans="1:59" ht="15.75" customHeight="1">
      <c r="A342" s="157">
        <v>512425</v>
      </c>
      <c r="B342" s="158" t="s">
        <v>2100</v>
      </c>
      <c r="C342" t="s">
        <v>2101</v>
      </c>
      <c r="D342" t="s">
        <v>499</v>
      </c>
      <c r="E342" t="s">
        <v>430</v>
      </c>
      <c r="F342" t="s">
        <v>460</v>
      </c>
      <c r="G342" t="s">
        <v>432</v>
      </c>
      <c r="H342" t="s">
        <v>433</v>
      </c>
      <c r="I342" t="s">
        <v>434</v>
      </c>
      <c r="J342" t="s">
        <v>512</v>
      </c>
      <c r="K342" t="s">
        <v>586</v>
      </c>
      <c r="L342" t="s">
        <v>429</v>
      </c>
      <c r="M342" s="159">
        <v>19.91</v>
      </c>
      <c r="N342" s="159">
        <v>23.99</v>
      </c>
      <c r="O342" s="159">
        <v>79.64</v>
      </c>
      <c r="P342" s="159">
        <v>95.96</v>
      </c>
      <c r="Q342" s="159">
        <v>19.91</v>
      </c>
      <c r="R342" s="159">
        <v>23.99</v>
      </c>
      <c r="S342" s="159">
        <v>79.64</v>
      </c>
      <c r="T342" s="159">
        <v>95.96</v>
      </c>
      <c r="U342" s="160">
        <f t="shared" si="29"/>
        <v>0</v>
      </c>
      <c r="V342" s="139" t="s">
        <v>437</v>
      </c>
      <c r="W342" s="161">
        <v>19.91</v>
      </c>
      <c r="X342" t="s">
        <v>2102</v>
      </c>
      <c r="Y342" t="s">
        <v>437</v>
      </c>
      <c r="Z342" t="s">
        <v>437</v>
      </c>
      <c r="AA342" s="162" t="s">
        <v>2103</v>
      </c>
      <c r="AB342" s="162">
        <v>2.5</v>
      </c>
      <c r="AC342" s="162">
        <v>3.23</v>
      </c>
      <c r="AD342" s="162">
        <v>4</v>
      </c>
      <c r="AE342" s="162">
        <v>7.5</v>
      </c>
      <c r="AF342" s="162">
        <v>12</v>
      </c>
      <c r="AG342">
        <f t="shared" si="25"/>
        <v>360</v>
      </c>
      <c r="AH342">
        <v>4</v>
      </c>
      <c r="AI342" s="162" t="s">
        <v>2104</v>
      </c>
      <c r="AJ342" s="162">
        <v>10</v>
      </c>
      <c r="AK342" s="162">
        <v>12.92</v>
      </c>
      <c r="AL342" s="162">
        <v>9.75</v>
      </c>
      <c r="AM342" s="162">
        <v>16</v>
      </c>
      <c r="AN342" s="162">
        <v>11.25</v>
      </c>
      <c r="AO342">
        <f t="shared" si="26"/>
        <v>1755</v>
      </c>
      <c r="AP342" s="162" t="s">
        <v>429</v>
      </c>
      <c r="AQ342" s="162" t="s">
        <v>429</v>
      </c>
      <c r="AR342" s="162" t="s">
        <v>429</v>
      </c>
      <c r="AS342" s="162" t="s">
        <v>429</v>
      </c>
      <c r="AT342" s="162" t="s">
        <v>429</v>
      </c>
      <c r="AU342" s="162" t="s">
        <v>429</v>
      </c>
      <c r="AV342" s="162" t="s">
        <v>429</v>
      </c>
      <c r="AW342" t="str">
        <f t="shared" si="27"/>
        <v/>
      </c>
      <c r="AX342" s="162">
        <v>192</v>
      </c>
      <c r="AY342" s="162" t="s">
        <v>2105</v>
      </c>
      <c r="AZ342" s="162">
        <v>480</v>
      </c>
      <c r="BA342" s="162">
        <v>620.16</v>
      </c>
      <c r="BB342" s="162">
        <v>4</v>
      </c>
      <c r="BC342" s="162">
        <v>48</v>
      </c>
      <c r="BD342" s="162">
        <v>48</v>
      </c>
      <c r="BE342" s="162">
        <v>40</v>
      </c>
      <c r="BF342" s="162">
        <v>49</v>
      </c>
      <c r="BG342">
        <f t="shared" si="28"/>
        <v>94080</v>
      </c>
    </row>
    <row r="343" spans="1:59" ht="15.75" customHeight="1">
      <c r="A343" s="157">
        <v>512514</v>
      </c>
      <c r="B343" s="158" t="s">
        <v>2106</v>
      </c>
      <c r="C343" t="s">
        <v>2107</v>
      </c>
      <c r="D343" t="s">
        <v>537</v>
      </c>
      <c r="E343" t="s">
        <v>430</v>
      </c>
      <c r="F343" t="s">
        <v>460</v>
      </c>
      <c r="G343" t="s">
        <v>432</v>
      </c>
      <c r="H343" t="s">
        <v>433</v>
      </c>
      <c r="I343" t="s">
        <v>434</v>
      </c>
      <c r="J343" t="s">
        <v>435</v>
      </c>
      <c r="K343" t="s">
        <v>530</v>
      </c>
      <c r="L343" t="s">
        <v>429</v>
      </c>
      <c r="M343" s="159">
        <v>51.31</v>
      </c>
      <c r="N343" s="159">
        <v>59.99</v>
      </c>
      <c r="O343" s="159" t="s">
        <v>429</v>
      </c>
      <c r="P343" s="159" t="s">
        <v>429</v>
      </c>
      <c r="Q343" s="159">
        <v>51.31</v>
      </c>
      <c r="R343" s="159">
        <v>59.99</v>
      </c>
      <c r="S343" s="159" t="s">
        <v>429</v>
      </c>
      <c r="T343" s="159" t="s">
        <v>429</v>
      </c>
      <c r="U343" s="160">
        <f t="shared" si="29"/>
        <v>0</v>
      </c>
      <c r="V343" s="139" t="s">
        <v>437</v>
      </c>
      <c r="W343" s="161">
        <v>51.31</v>
      </c>
      <c r="X343" t="s">
        <v>2108</v>
      </c>
      <c r="Y343" t="s">
        <v>437</v>
      </c>
      <c r="Z343" t="s">
        <v>437</v>
      </c>
      <c r="AA343" s="162" t="s">
        <v>2109</v>
      </c>
      <c r="AB343" s="162">
        <v>14</v>
      </c>
      <c r="AC343" s="162">
        <v>15.24</v>
      </c>
      <c r="AD343" s="162">
        <v>3.5</v>
      </c>
      <c r="AE343" s="162">
        <v>14</v>
      </c>
      <c r="AF343" s="162">
        <v>24</v>
      </c>
      <c r="AG343">
        <f t="shared" si="25"/>
        <v>1176</v>
      </c>
      <c r="AH343">
        <v>1</v>
      </c>
      <c r="AI343" s="162" t="s">
        <v>429</v>
      </c>
      <c r="AJ343" s="162" t="s">
        <v>429</v>
      </c>
      <c r="AK343" s="162" t="s">
        <v>429</v>
      </c>
      <c r="AL343" s="162" t="s">
        <v>429</v>
      </c>
      <c r="AM343" s="162" t="s">
        <v>429</v>
      </c>
      <c r="AN343" s="162" t="s">
        <v>429</v>
      </c>
      <c r="AO343" t="str">
        <f t="shared" si="26"/>
        <v/>
      </c>
      <c r="AP343" s="162" t="s">
        <v>429</v>
      </c>
      <c r="AQ343" s="162" t="s">
        <v>429</v>
      </c>
      <c r="AR343" s="162" t="s">
        <v>429</v>
      </c>
      <c r="AS343" s="162" t="s">
        <v>429</v>
      </c>
      <c r="AT343" s="162" t="s">
        <v>429</v>
      </c>
      <c r="AU343" s="162" t="s">
        <v>429</v>
      </c>
      <c r="AV343" s="162" t="s">
        <v>429</v>
      </c>
      <c r="AW343" t="str">
        <f t="shared" si="27"/>
        <v/>
      </c>
      <c r="AX343" s="162">
        <v>70</v>
      </c>
      <c r="AY343" s="162" t="s">
        <v>2110</v>
      </c>
      <c r="AZ343" s="162">
        <v>980</v>
      </c>
      <c r="BA343" s="162">
        <v>1066.8</v>
      </c>
      <c r="BB343" s="162">
        <v>10</v>
      </c>
      <c r="BC343" s="162">
        <v>7</v>
      </c>
      <c r="BD343" s="162">
        <v>48</v>
      </c>
      <c r="BE343" s="162">
        <v>40</v>
      </c>
      <c r="BF343" s="162">
        <v>40</v>
      </c>
      <c r="BG343">
        <f t="shared" si="28"/>
        <v>76800</v>
      </c>
    </row>
    <row r="344" spans="1:59" ht="15.75" customHeight="1">
      <c r="A344" s="157">
        <v>512525</v>
      </c>
      <c r="B344" s="158" t="s">
        <v>2111</v>
      </c>
      <c r="C344" t="s">
        <v>2112</v>
      </c>
      <c r="D344" t="s">
        <v>499</v>
      </c>
      <c r="E344" t="s">
        <v>430</v>
      </c>
      <c r="F344" t="s">
        <v>460</v>
      </c>
      <c r="G344" t="s">
        <v>432</v>
      </c>
      <c r="H344" t="s">
        <v>433</v>
      </c>
      <c r="I344" t="s">
        <v>434</v>
      </c>
      <c r="J344" t="s">
        <v>435</v>
      </c>
      <c r="K344" t="s">
        <v>530</v>
      </c>
      <c r="L344" t="s">
        <v>429</v>
      </c>
      <c r="M344" s="159">
        <v>16.59</v>
      </c>
      <c r="N344" s="159">
        <v>19.989999999999998</v>
      </c>
      <c r="O344" s="159">
        <v>66.36</v>
      </c>
      <c r="P344" s="159">
        <v>79.959999999999994</v>
      </c>
      <c r="Q344" s="159">
        <v>16.59</v>
      </c>
      <c r="R344" s="159">
        <v>19.989999999999998</v>
      </c>
      <c r="S344" s="159">
        <v>66.36</v>
      </c>
      <c r="T344" s="159">
        <v>79.959999999999994</v>
      </c>
      <c r="U344" s="160">
        <f t="shared" si="29"/>
        <v>0</v>
      </c>
      <c r="V344" s="139" t="s">
        <v>437</v>
      </c>
      <c r="W344" s="161">
        <v>16.59</v>
      </c>
      <c r="X344" t="s">
        <v>2113</v>
      </c>
      <c r="Y344" t="s">
        <v>437</v>
      </c>
      <c r="Z344" t="s">
        <v>437</v>
      </c>
      <c r="AA344" s="162" t="s">
        <v>2114</v>
      </c>
      <c r="AB344" s="162">
        <v>2.5</v>
      </c>
      <c r="AC344" s="162">
        <v>3.23</v>
      </c>
      <c r="AD344" s="162">
        <v>4</v>
      </c>
      <c r="AE344" s="162">
        <v>7.5</v>
      </c>
      <c r="AF344" s="162">
        <v>12</v>
      </c>
      <c r="AG344">
        <f t="shared" si="25"/>
        <v>360</v>
      </c>
      <c r="AH344">
        <v>4</v>
      </c>
      <c r="AI344" s="162" t="s">
        <v>2115</v>
      </c>
      <c r="AJ344" s="162">
        <v>10</v>
      </c>
      <c r="AK344" s="162">
        <v>12.92</v>
      </c>
      <c r="AL344" s="162">
        <v>9.75</v>
      </c>
      <c r="AM344" s="162">
        <v>16</v>
      </c>
      <c r="AN344" s="162">
        <v>11.25</v>
      </c>
      <c r="AO344">
        <f t="shared" si="26"/>
        <v>1755</v>
      </c>
      <c r="AP344" s="162" t="s">
        <v>429</v>
      </c>
      <c r="AQ344" s="162" t="s">
        <v>429</v>
      </c>
      <c r="AR344" s="162" t="s">
        <v>429</v>
      </c>
      <c r="AS344" s="162" t="s">
        <v>429</v>
      </c>
      <c r="AT344" s="162" t="s">
        <v>429</v>
      </c>
      <c r="AU344" s="162" t="s">
        <v>429</v>
      </c>
      <c r="AV344" s="162" t="s">
        <v>429</v>
      </c>
      <c r="AW344" t="str">
        <f t="shared" si="27"/>
        <v/>
      </c>
      <c r="AX344" s="162">
        <v>192</v>
      </c>
      <c r="AY344" s="162" t="s">
        <v>2116</v>
      </c>
      <c r="AZ344" s="162">
        <v>480</v>
      </c>
      <c r="BA344" s="162">
        <v>620.16</v>
      </c>
      <c r="BB344" s="162">
        <v>4</v>
      </c>
      <c r="BC344" s="162">
        <v>48</v>
      </c>
      <c r="BD344" s="162">
        <v>48</v>
      </c>
      <c r="BE344" s="162">
        <v>40</v>
      </c>
      <c r="BF344" s="162">
        <v>49</v>
      </c>
      <c r="BG344">
        <f t="shared" si="28"/>
        <v>94080</v>
      </c>
    </row>
    <row r="345" spans="1:59" ht="15.75" customHeight="1">
      <c r="A345" s="157">
        <v>512613</v>
      </c>
      <c r="B345" s="158" t="s">
        <v>2117</v>
      </c>
      <c r="C345" t="s">
        <v>2118</v>
      </c>
      <c r="D345" t="s">
        <v>2119</v>
      </c>
      <c r="E345" t="s">
        <v>430</v>
      </c>
      <c r="F345" t="s">
        <v>460</v>
      </c>
      <c r="G345" t="s">
        <v>432</v>
      </c>
      <c r="H345" t="s">
        <v>433</v>
      </c>
      <c r="I345" t="s">
        <v>434</v>
      </c>
      <c r="J345" t="s">
        <v>512</v>
      </c>
      <c r="K345" t="s">
        <v>530</v>
      </c>
      <c r="L345" t="s">
        <v>429</v>
      </c>
      <c r="M345" s="159">
        <v>56.45</v>
      </c>
      <c r="N345" s="159">
        <v>65.989999999999995</v>
      </c>
      <c r="O345" s="159" t="s">
        <v>429</v>
      </c>
      <c r="P345" s="159" t="s">
        <v>429</v>
      </c>
      <c r="Q345" s="159">
        <v>56.45</v>
      </c>
      <c r="R345" s="159">
        <v>65.989999999999995</v>
      </c>
      <c r="S345" s="159" t="s">
        <v>429</v>
      </c>
      <c r="T345" s="159" t="s">
        <v>429</v>
      </c>
      <c r="U345" s="160">
        <f t="shared" si="29"/>
        <v>0</v>
      </c>
      <c r="V345" s="139" t="s">
        <v>437</v>
      </c>
      <c r="W345" s="161">
        <v>56.45</v>
      </c>
      <c r="X345" t="s">
        <v>2120</v>
      </c>
      <c r="Y345" t="s">
        <v>437</v>
      </c>
      <c r="Z345" t="s">
        <v>437</v>
      </c>
      <c r="AA345" s="162" t="s">
        <v>2121</v>
      </c>
      <c r="AB345" s="162">
        <v>13</v>
      </c>
      <c r="AC345" s="162">
        <v>14.24</v>
      </c>
      <c r="AD345" s="162">
        <v>3.5</v>
      </c>
      <c r="AE345" s="162">
        <v>14</v>
      </c>
      <c r="AF345" s="162">
        <v>24</v>
      </c>
      <c r="AG345">
        <f t="shared" si="25"/>
        <v>1176</v>
      </c>
      <c r="AH345">
        <v>1</v>
      </c>
      <c r="AI345" s="162" t="s">
        <v>429</v>
      </c>
      <c r="AJ345" s="162" t="s">
        <v>429</v>
      </c>
      <c r="AK345" s="162" t="s">
        <v>429</v>
      </c>
      <c r="AL345" s="162" t="s">
        <v>429</v>
      </c>
      <c r="AM345" s="162" t="s">
        <v>429</v>
      </c>
      <c r="AN345" s="162" t="s">
        <v>429</v>
      </c>
      <c r="AO345" t="str">
        <f t="shared" si="26"/>
        <v/>
      </c>
      <c r="AP345" s="162" t="s">
        <v>429</v>
      </c>
      <c r="AQ345" s="162" t="s">
        <v>429</v>
      </c>
      <c r="AR345" s="162" t="s">
        <v>429</v>
      </c>
      <c r="AS345" s="162" t="s">
        <v>429</v>
      </c>
      <c r="AT345" s="162" t="s">
        <v>429</v>
      </c>
      <c r="AU345" s="162" t="s">
        <v>429</v>
      </c>
      <c r="AV345" s="162" t="s">
        <v>429</v>
      </c>
      <c r="AW345" t="str">
        <f t="shared" si="27"/>
        <v/>
      </c>
      <c r="AX345" s="162">
        <v>70</v>
      </c>
      <c r="AY345" s="162" t="s">
        <v>2122</v>
      </c>
      <c r="AZ345" s="162">
        <v>910</v>
      </c>
      <c r="BA345" s="162">
        <v>996.8</v>
      </c>
      <c r="BB345" s="162">
        <v>10</v>
      </c>
      <c r="BC345" s="162">
        <v>7</v>
      </c>
      <c r="BD345" s="162">
        <v>48</v>
      </c>
      <c r="BE345" s="162">
        <v>40</v>
      </c>
      <c r="BF345" s="162">
        <v>40</v>
      </c>
      <c r="BG345">
        <f t="shared" si="28"/>
        <v>76800</v>
      </c>
    </row>
    <row r="346" spans="1:59" ht="15.75" customHeight="1">
      <c r="A346" s="157">
        <v>512625</v>
      </c>
      <c r="B346" s="158" t="s">
        <v>2123</v>
      </c>
      <c r="C346" t="s">
        <v>2124</v>
      </c>
      <c r="D346" t="s">
        <v>499</v>
      </c>
      <c r="E346" t="s">
        <v>430</v>
      </c>
      <c r="F346" t="s">
        <v>460</v>
      </c>
      <c r="G346" t="s">
        <v>432</v>
      </c>
      <c r="H346" t="s">
        <v>433</v>
      </c>
      <c r="I346" t="s">
        <v>434</v>
      </c>
      <c r="J346" t="s">
        <v>512</v>
      </c>
      <c r="K346" t="s">
        <v>530</v>
      </c>
      <c r="L346" t="s">
        <v>429</v>
      </c>
      <c r="M346" s="159">
        <v>19.91</v>
      </c>
      <c r="N346" s="159">
        <v>23.99</v>
      </c>
      <c r="O346" s="159">
        <v>79.64</v>
      </c>
      <c r="P346" s="159">
        <v>95.96</v>
      </c>
      <c r="Q346" s="159">
        <v>19.91</v>
      </c>
      <c r="R346" s="159">
        <v>23.99</v>
      </c>
      <c r="S346" s="159">
        <v>79.64</v>
      </c>
      <c r="T346" s="159">
        <v>95.96</v>
      </c>
      <c r="U346" s="160">
        <f t="shared" si="29"/>
        <v>0</v>
      </c>
      <c r="V346" s="139" t="s">
        <v>437</v>
      </c>
      <c r="W346" s="161">
        <v>19.91</v>
      </c>
      <c r="X346" t="s">
        <v>2125</v>
      </c>
      <c r="Y346" t="s">
        <v>437</v>
      </c>
      <c r="Z346" t="s">
        <v>437</v>
      </c>
      <c r="AA346" s="162" t="s">
        <v>2126</v>
      </c>
      <c r="AB346" s="162">
        <v>2.5</v>
      </c>
      <c r="AC346" s="162">
        <v>3.23</v>
      </c>
      <c r="AD346" s="162">
        <v>3</v>
      </c>
      <c r="AE346" s="162">
        <v>8.5</v>
      </c>
      <c r="AF346" s="162">
        <v>13</v>
      </c>
      <c r="AG346">
        <f t="shared" si="25"/>
        <v>331.5</v>
      </c>
      <c r="AH346">
        <v>4</v>
      </c>
      <c r="AI346" s="162" t="s">
        <v>2127</v>
      </c>
      <c r="AJ346" s="162">
        <v>10</v>
      </c>
      <c r="AK346" s="162">
        <v>12.92</v>
      </c>
      <c r="AL346" s="162">
        <v>16</v>
      </c>
      <c r="AM346" s="162">
        <v>10</v>
      </c>
      <c r="AN346" s="162">
        <v>11</v>
      </c>
      <c r="AO346">
        <f t="shared" si="26"/>
        <v>1760</v>
      </c>
      <c r="AP346" s="162" t="s">
        <v>429</v>
      </c>
      <c r="AQ346" s="162" t="s">
        <v>429</v>
      </c>
      <c r="AR346" s="162" t="s">
        <v>429</v>
      </c>
      <c r="AS346" s="162" t="s">
        <v>429</v>
      </c>
      <c r="AT346" s="162" t="s">
        <v>429</v>
      </c>
      <c r="AU346" s="162" t="s">
        <v>429</v>
      </c>
      <c r="AV346" s="162" t="s">
        <v>429</v>
      </c>
      <c r="AW346" t="str">
        <f t="shared" si="27"/>
        <v/>
      </c>
      <c r="AX346" s="162">
        <v>192</v>
      </c>
      <c r="AY346" s="162" t="s">
        <v>2128</v>
      </c>
      <c r="AZ346" s="162">
        <v>480</v>
      </c>
      <c r="BA346" s="162">
        <v>620.16</v>
      </c>
      <c r="BB346" s="162">
        <v>4</v>
      </c>
      <c r="BC346" s="162">
        <v>48</v>
      </c>
      <c r="BD346" s="162">
        <v>48</v>
      </c>
      <c r="BE346" s="162">
        <v>40</v>
      </c>
      <c r="BF346" s="162">
        <v>49</v>
      </c>
      <c r="BG346">
        <f t="shared" si="28"/>
        <v>94080</v>
      </c>
    </row>
    <row r="347" spans="1:59" ht="15.75" customHeight="1">
      <c r="A347" s="157">
        <v>512712</v>
      </c>
      <c r="B347" s="158" t="s">
        <v>2129</v>
      </c>
      <c r="C347" t="s">
        <v>2130</v>
      </c>
      <c r="D347" t="s">
        <v>2131</v>
      </c>
      <c r="E347" t="s">
        <v>430</v>
      </c>
      <c r="F347" t="s">
        <v>460</v>
      </c>
      <c r="G347" t="s">
        <v>432</v>
      </c>
      <c r="H347" t="s">
        <v>433</v>
      </c>
      <c r="I347" t="s">
        <v>434</v>
      </c>
      <c r="J347" t="s">
        <v>512</v>
      </c>
      <c r="K347" t="s">
        <v>530</v>
      </c>
      <c r="L347" t="s">
        <v>429</v>
      </c>
      <c r="M347" s="159">
        <v>56.45</v>
      </c>
      <c r="N347" s="159">
        <v>65.989999999999995</v>
      </c>
      <c r="O347" s="159" t="s">
        <v>429</v>
      </c>
      <c r="P347" s="159" t="s">
        <v>429</v>
      </c>
      <c r="Q347" s="159">
        <v>56.45</v>
      </c>
      <c r="R347" s="159">
        <v>65.989999999999995</v>
      </c>
      <c r="S347" s="159" t="s">
        <v>429</v>
      </c>
      <c r="T347" s="159" t="s">
        <v>429</v>
      </c>
      <c r="U347" s="160">
        <f t="shared" si="29"/>
        <v>0</v>
      </c>
      <c r="V347" s="139" t="s">
        <v>437</v>
      </c>
      <c r="W347" s="161">
        <v>56.45</v>
      </c>
      <c r="X347" t="s">
        <v>2132</v>
      </c>
      <c r="Y347" t="s">
        <v>437</v>
      </c>
      <c r="Z347" t="s">
        <v>437</v>
      </c>
      <c r="AA347" s="162" t="s">
        <v>2133</v>
      </c>
      <c r="AB347" s="162">
        <v>12</v>
      </c>
      <c r="AC347" s="162">
        <v>13.24</v>
      </c>
      <c r="AD347" s="162">
        <v>3.5</v>
      </c>
      <c r="AE347" s="162">
        <v>14</v>
      </c>
      <c r="AF347" s="162">
        <v>24</v>
      </c>
      <c r="AG347">
        <f t="shared" si="25"/>
        <v>1176</v>
      </c>
      <c r="AH347">
        <v>1</v>
      </c>
      <c r="AI347" s="162" t="s">
        <v>429</v>
      </c>
      <c r="AJ347" s="162" t="s">
        <v>429</v>
      </c>
      <c r="AK347" s="162" t="s">
        <v>429</v>
      </c>
      <c r="AL347" s="162" t="s">
        <v>429</v>
      </c>
      <c r="AM347" s="162" t="s">
        <v>429</v>
      </c>
      <c r="AN347" s="162" t="s">
        <v>429</v>
      </c>
      <c r="AO347" t="str">
        <f t="shared" si="26"/>
        <v/>
      </c>
      <c r="AP347" s="162" t="s">
        <v>429</v>
      </c>
      <c r="AQ347" s="162" t="s">
        <v>429</v>
      </c>
      <c r="AR347" s="162" t="s">
        <v>429</v>
      </c>
      <c r="AS347" s="162" t="s">
        <v>429</v>
      </c>
      <c r="AT347" s="162" t="s">
        <v>429</v>
      </c>
      <c r="AU347" s="162" t="s">
        <v>429</v>
      </c>
      <c r="AV347" s="162" t="s">
        <v>429</v>
      </c>
      <c r="AW347" t="str">
        <f t="shared" si="27"/>
        <v/>
      </c>
      <c r="AX347" s="162">
        <v>70</v>
      </c>
      <c r="AY347" s="162" t="s">
        <v>2134</v>
      </c>
      <c r="AZ347" s="162">
        <v>840</v>
      </c>
      <c r="BA347" s="162">
        <v>926.8</v>
      </c>
      <c r="BB347" s="162">
        <v>10</v>
      </c>
      <c r="BC347" s="162">
        <v>7</v>
      </c>
      <c r="BD347" s="162">
        <v>48</v>
      </c>
      <c r="BE347" s="162">
        <v>40</v>
      </c>
      <c r="BF347" s="162">
        <v>40</v>
      </c>
      <c r="BG347">
        <f t="shared" si="28"/>
        <v>76800</v>
      </c>
    </row>
    <row r="348" spans="1:59">
      <c r="A348" s="166">
        <v>512725</v>
      </c>
      <c r="B348" s="158" t="s">
        <v>2135</v>
      </c>
      <c r="C348" t="s">
        <v>2136</v>
      </c>
      <c r="D348" t="s">
        <v>499</v>
      </c>
      <c r="E348" t="s">
        <v>430</v>
      </c>
      <c r="F348" t="s">
        <v>460</v>
      </c>
      <c r="G348" t="s">
        <v>432</v>
      </c>
      <c r="H348" t="s">
        <v>433</v>
      </c>
      <c r="I348" t="s">
        <v>434</v>
      </c>
      <c r="J348" t="s">
        <v>512</v>
      </c>
      <c r="K348" t="s">
        <v>530</v>
      </c>
      <c r="L348" t="s">
        <v>429</v>
      </c>
      <c r="M348" s="159">
        <v>19.91</v>
      </c>
      <c r="N348" s="159">
        <v>23.99</v>
      </c>
      <c r="O348" s="159">
        <v>79.64</v>
      </c>
      <c r="P348" s="159">
        <v>95.96</v>
      </c>
      <c r="Q348" s="159">
        <v>19.91</v>
      </c>
      <c r="R348" s="159">
        <v>23.99</v>
      </c>
      <c r="S348" s="159">
        <v>79.64</v>
      </c>
      <c r="T348" s="159">
        <v>95.96</v>
      </c>
      <c r="U348" s="160">
        <f t="shared" si="29"/>
        <v>0</v>
      </c>
      <c r="V348" s="139" t="s">
        <v>437</v>
      </c>
      <c r="W348" s="161">
        <v>19.91</v>
      </c>
      <c r="X348" t="s">
        <v>2137</v>
      </c>
      <c r="Y348" t="s">
        <v>437</v>
      </c>
      <c r="Z348" t="s">
        <v>437</v>
      </c>
      <c r="AA348" s="162" t="s">
        <v>2138</v>
      </c>
      <c r="AB348" s="162">
        <v>2.5</v>
      </c>
      <c r="AC348" s="162">
        <v>3.23</v>
      </c>
      <c r="AD348" s="162">
        <v>4</v>
      </c>
      <c r="AE348" s="162">
        <v>7.5</v>
      </c>
      <c r="AF348" s="162">
        <v>12</v>
      </c>
      <c r="AG348">
        <f t="shared" si="25"/>
        <v>360</v>
      </c>
      <c r="AH348">
        <v>4</v>
      </c>
      <c r="AI348" s="162" t="s">
        <v>2139</v>
      </c>
      <c r="AJ348" s="162">
        <v>10</v>
      </c>
      <c r="AK348" s="162">
        <v>12.92</v>
      </c>
      <c r="AL348" s="162">
        <v>9.75</v>
      </c>
      <c r="AM348" s="162">
        <v>16</v>
      </c>
      <c r="AN348" s="162">
        <v>11.25</v>
      </c>
      <c r="AO348">
        <f t="shared" si="26"/>
        <v>1755</v>
      </c>
      <c r="AP348" s="162" t="s">
        <v>429</v>
      </c>
      <c r="AQ348" s="162" t="s">
        <v>429</v>
      </c>
      <c r="AR348" s="162" t="s">
        <v>429</v>
      </c>
      <c r="AS348" s="162" t="s">
        <v>429</v>
      </c>
      <c r="AT348" s="162" t="s">
        <v>429</v>
      </c>
      <c r="AU348" s="162" t="s">
        <v>429</v>
      </c>
      <c r="AV348" s="162" t="s">
        <v>429</v>
      </c>
      <c r="AW348" t="str">
        <f t="shared" si="27"/>
        <v/>
      </c>
      <c r="AX348" s="162">
        <v>192</v>
      </c>
      <c r="AY348" s="162" t="s">
        <v>2140</v>
      </c>
      <c r="AZ348" s="162">
        <v>480</v>
      </c>
      <c r="BA348" s="162">
        <v>620.16</v>
      </c>
      <c r="BB348" s="162">
        <v>4</v>
      </c>
      <c r="BC348" s="162">
        <v>48</v>
      </c>
      <c r="BD348" s="162">
        <v>48</v>
      </c>
      <c r="BE348" s="162">
        <v>40</v>
      </c>
      <c r="BF348" s="162">
        <v>49</v>
      </c>
      <c r="BG348">
        <f t="shared" si="28"/>
        <v>94080</v>
      </c>
    </row>
    <row r="349" spans="1:59">
      <c r="A349" s="166">
        <v>512904</v>
      </c>
      <c r="B349" s="158" t="s">
        <v>2141</v>
      </c>
      <c r="C349" t="s">
        <v>2142</v>
      </c>
      <c r="D349" t="s">
        <v>499</v>
      </c>
      <c r="E349" t="s">
        <v>430</v>
      </c>
      <c r="F349" t="s">
        <v>460</v>
      </c>
      <c r="G349" t="s">
        <v>432</v>
      </c>
      <c r="H349" t="s">
        <v>433</v>
      </c>
      <c r="I349" t="s">
        <v>434</v>
      </c>
      <c r="J349" t="s">
        <v>435</v>
      </c>
      <c r="K349" t="s">
        <v>2143</v>
      </c>
      <c r="L349" t="s">
        <v>429</v>
      </c>
      <c r="M349" s="159">
        <v>16.59</v>
      </c>
      <c r="N349" s="159">
        <v>19.989999999999998</v>
      </c>
      <c r="O349" s="159">
        <v>66.36</v>
      </c>
      <c r="P349" s="159">
        <v>79.959999999999994</v>
      </c>
      <c r="Q349" s="159">
        <v>16.59</v>
      </c>
      <c r="R349" s="159">
        <v>19.989999999999998</v>
      </c>
      <c r="S349" s="159">
        <v>66.36</v>
      </c>
      <c r="T349" s="159">
        <v>79.959999999999994</v>
      </c>
      <c r="U349" s="160">
        <f t="shared" si="29"/>
        <v>0</v>
      </c>
      <c r="V349" s="139" t="s">
        <v>437</v>
      </c>
      <c r="W349" s="161">
        <v>16.59</v>
      </c>
      <c r="X349" t="s">
        <v>2144</v>
      </c>
      <c r="Y349" t="s">
        <v>437</v>
      </c>
      <c r="Z349" t="s">
        <v>437</v>
      </c>
      <c r="AA349" s="162" t="s">
        <v>2145</v>
      </c>
      <c r="AB349" s="162">
        <v>2.5</v>
      </c>
      <c r="AC349" s="162">
        <v>3.23</v>
      </c>
      <c r="AD349" s="162">
        <v>3</v>
      </c>
      <c r="AE349" s="162">
        <v>8.5</v>
      </c>
      <c r="AF349" s="162">
        <v>13</v>
      </c>
      <c r="AG349">
        <f t="shared" si="25"/>
        <v>331.5</v>
      </c>
      <c r="AH349">
        <v>4</v>
      </c>
      <c r="AI349" s="162" t="s">
        <v>2146</v>
      </c>
      <c r="AJ349" s="162">
        <v>10</v>
      </c>
      <c r="AK349" s="162">
        <v>12.92</v>
      </c>
      <c r="AL349" s="162">
        <v>16</v>
      </c>
      <c r="AM349" s="162">
        <v>10</v>
      </c>
      <c r="AN349" s="162">
        <v>11</v>
      </c>
      <c r="AO349">
        <f t="shared" si="26"/>
        <v>1760</v>
      </c>
      <c r="AP349" s="162" t="s">
        <v>429</v>
      </c>
      <c r="AQ349" s="162" t="s">
        <v>429</v>
      </c>
      <c r="AR349" s="162" t="s">
        <v>429</v>
      </c>
      <c r="AS349" s="162" t="s">
        <v>429</v>
      </c>
      <c r="AT349" s="162" t="s">
        <v>429</v>
      </c>
      <c r="AU349" s="162" t="s">
        <v>429</v>
      </c>
      <c r="AV349" s="162" t="s">
        <v>429</v>
      </c>
      <c r="AW349" t="str">
        <f t="shared" si="27"/>
        <v/>
      </c>
      <c r="AX349" s="162">
        <v>192</v>
      </c>
      <c r="AY349" s="162" t="s">
        <v>2147</v>
      </c>
      <c r="AZ349" s="162">
        <v>480</v>
      </c>
      <c r="BA349" s="162">
        <v>620.16</v>
      </c>
      <c r="BB349" s="162">
        <v>4</v>
      </c>
      <c r="BC349" s="162">
        <v>48</v>
      </c>
      <c r="BD349" s="162">
        <v>48</v>
      </c>
      <c r="BE349" s="162">
        <v>40</v>
      </c>
      <c r="BF349" s="162">
        <v>49</v>
      </c>
      <c r="BG349">
        <f t="shared" si="28"/>
        <v>94080</v>
      </c>
    </row>
    <row r="350" spans="1:59">
      <c r="A350" s="166">
        <v>513413</v>
      </c>
      <c r="B350" s="158" t="s">
        <v>2148</v>
      </c>
      <c r="C350" t="s">
        <v>2149</v>
      </c>
      <c r="D350" t="s">
        <v>2119</v>
      </c>
      <c r="E350" t="s">
        <v>430</v>
      </c>
      <c r="F350" t="s">
        <v>460</v>
      </c>
      <c r="G350" t="s">
        <v>432</v>
      </c>
      <c r="H350" t="s">
        <v>433</v>
      </c>
      <c r="I350" t="s">
        <v>434</v>
      </c>
      <c r="J350" t="s">
        <v>435</v>
      </c>
      <c r="K350" t="s">
        <v>880</v>
      </c>
      <c r="L350" t="s">
        <v>429</v>
      </c>
      <c r="M350" s="159">
        <v>51.46</v>
      </c>
      <c r="N350" s="159">
        <v>61.99</v>
      </c>
      <c r="O350" s="159" t="s">
        <v>429</v>
      </c>
      <c r="P350" s="159" t="s">
        <v>429</v>
      </c>
      <c r="Q350" s="159">
        <v>51.46</v>
      </c>
      <c r="R350" s="159">
        <v>61.99</v>
      </c>
      <c r="S350" s="159" t="s">
        <v>429</v>
      </c>
      <c r="T350" s="159" t="s">
        <v>429</v>
      </c>
      <c r="U350" s="160">
        <f t="shared" si="29"/>
        <v>0</v>
      </c>
      <c r="V350" s="139" t="s">
        <v>437</v>
      </c>
      <c r="W350" s="161">
        <v>51.46</v>
      </c>
      <c r="X350" t="s">
        <v>2150</v>
      </c>
      <c r="Y350" t="s">
        <v>437</v>
      </c>
      <c r="Z350" t="s">
        <v>437</v>
      </c>
      <c r="AA350" s="162" t="s">
        <v>2151</v>
      </c>
      <c r="AB350" s="162">
        <v>13</v>
      </c>
      <c r="AC350" s="162">
        <v>14.24</v>
      </c>
      <c r="AD350" s="162">
        <v>3.5</v>
      </c>
      <c r="AE350" s="162">
        <v>14</v>
      </c>
      <c r="AF350" s="162">
        <v>24</v>
      </c>
      <c r="AG350">
        <f t="shared" si="25"/>
        <v>1176</v>
      </c>
      <c r="AH350">
        <v>1</v>
      </c>
      <c r="AI350" s="162" t="s">
        <v>429</v>
      </c>
      <c r="AJ350" s="162" t="s">
        <v>429</v>
      </c>
      <c r="AK350" s="162" t="s">
        <v>429</v>
      </c>
      <c r="AL350" s="162" t="s">
        <v>429</v>
      </c>
      <c r="AM350" s="162" t="s">
        <v>429</v>
      </c>
      <c r="AN350" s="162" t="s">
        <v>429</v>
      </c>
      <c r="AO350" t="str">
        <f t="shared" si="26"/>
        <v/>
      </c>
      <c r="AP350" s="162" t="s">
        <v>429</v>
      </c>
      <c r="AQ350" s="162" t="s">
        <v>429</v>
      </c>
      <c r="AR350" s="162" t="s">
        <v>429</v>
      </c>
      <c r="AS350" s="162" t="s">
        <v>429</v>
      </c>
      <c r="AT350" s="162" t="s">
        <v>429</v>
      </c>
      <c r="AU350" s="162" t="s">
        <v>429</v>
      </c>
      <c r="AV350" s="162" t="s">
        <v>429</v>
      </c>
      <c r="AW350" t="str">
        <f t="shared" si="27"/>
        <v/>
      </c>
      <c r="AX350" s="162">
        <v>70</v>
      </c>
      <c r="AY350" s="162" t="s">
        <v>2152</v>
      </c>
      <c r="AZ350" s="162">
        <v>910</v>
      </c>
      <c r="BA350" s="162">
        <v>996.8</v>
      </c>
      <c r="BB350" s="162">
        <v>10</v>
      </c>
      <c r="BC350" s="162">
        <v>7</v>
      </c>
      <c r="BD350" s="162">
        <v>48</v>
      </c>
      <c r="BE350" s="162">
        <v>40</v>
      </c>
      <c r="BF350" s="162">
        <v>40</v>
      </c>
      <c r="BG350">
        <f t="shared" si="28"/>
        <v>76800</v>
      </c>
    </row>
    <row r="351" spans="1:59">
      <c r="A351" s="166">
        <v>513425</v>
      </c>
      <c r="B351" s="158" t="s">
        <v>2153</v>
      </c>
      <c r="C351" t="s">
        <v>2154</v>
      </c>
      <c r="D351" t="s">
        <v>499</v>
      </c>
      <c r="E351" t="s">
        <v>430</v>
      </c>
      <c r="F351" t="s">
        <v>460</v>
      </c>
      <c r="G351" t="s">
        <v>432</v>
      </c>
      <c r="H351" t="s">
        <v>433</v>
      </c>
      <c r="I351" t="s">
        <v>434</v>
      </c>
      <c r="J351" t="s">
        <v>435</v>
      </c>
      <c r="K351" t="s">
        <v>880</v>
      </c>
      <c r="L351" t="s">
        <v>429</v>
      </c>
      <c r="M351" s="159">
        <v>20.11</v>
      </c>
      <c r="N351" s="159">
        <v>24.99</v>
      </c>
      <c r="O351" s="159">
        <v>80.44</v>
      </c>
      <c r="P351" s="159">
        <v>99.96</v>
      </c>
      <c r="Q351" s="159">
        <v>20.11</v>
      </c>
      <c r="R351" s="159">
        <v>24.99</v>
      </c>
      <c r="S351" s="159">
        <v>80.44</v>
      </c>
      <c r="T351" s="159">
        <v>99.96</v>
      </c>
      <c r="U351" s="160">
        <f t="shared" si="29"/>
        <v>0</v>
      </c>
      <c r="V351" s="139" t="s">
        <v>437</v>
      </c>
      <c r="W351" s="161">
        <v>20.11</v>
      </c>
      <c r="X351" t="s">
        <v>2155</v>
      </c>
      <c r="Y351" t="s">
        <v>437</v>
      </c>
      <c r="Z351" t="s">
        <v>437</v>
      </c>
      <c r="AA351" s="162" t="s">
        <v>2156</v>
      </c>
      <c r="AB351" s="162">
        <v>2.5</v>
      </c>
      <c r="AC351" s="162">
        <v>3.23</v>
      </c>
      <c r="AD351" s="162">
        <v>4</v>
      </c>
      <c r="AE351" s="162">
        <v>7.5</v>
      </c>
      <c r="AF351" s="162">
        <v>12</v>
      </c>
      <c r="AG351">
        <f t="shared" si="25"/>
        <v>360</v>
      </c>
      <c r="AH351">
        <v>4</v>
      </c>
      <c r="AI351" s="162" t="s">
        <v>2157</v>
      </c>
      <c r="AJ351" s="162">
        <v>10</v>
      </c>
      <c r="AK351" s="162">
        <v>12.92</v>
      </c>
      <c r="AL351" s="162">
        <v>9.75</v>
      </c>
      <c r="AM351" s="162">
        <v>16</v>
      </c>
      <c r="AN351" s="162">
        <v>11.25</v>
      </c>
      <c r="AO351">
        <f t="shared" si="26"/>
        <v>1755</v>
      </c>
      <c r="AP351" s="162" t="s">
        <v>429</v>
      </c>
      <c r="AQ351" s="162" t="s">
        <v>429</v>
      </c>
      <c r="AR351" s="162" t="s">
        <v>429</v>
      </c>
      <c r="AS351" s="162" t="s">
        <v>429</v>
      </c>
      <c r="AT351" s="162" t="s">
        <v>429</v>
      </c>
      <c r="AU351" s="162" t="s">
        <v>429</v>
      </c>
      <c r="AV351" s="162" t="s">
        <v>429</v>
      </c>
      <c r="AW351" t="str">
        <f t="shared" si="27"/>
        <v/>
      </c>
      <c r="AX351" s="162">
        <v>192</v>
      </c>
      <c r="AY351" s="162" t="s">
        <v>2158</v>
      </c>
      <c r="AZ351" s="162">
        <v>480</v>
      </c>
      <c r="BA351" s="162">
        <v>620.16</v>
      </c>
      <c r="BB351" s="162">
        <v>4</v>
      </c>
      <c r="BC351" s="162">
        <v>48</v>
      </c>
      <c r="BD351" s="162">
        <v>48</v>
      </c>
      <c r="BE351" s="162">
        <v>40</v>
      </c>
      <c r="BF351" s="162">
        <v>49</v>
      </c>
      <c r="BG351">
        <f t="shared" si="28"/>
        <v>94080</v>
      </c>
    </row>
    <row r="352" spans="1:59">
      <c r="A352" s="166">
        <v>513610</v>
      </c>
      <c r="B352" s="158" t="s">
        <v>2159</v>
      </c>
      <c r="C352" t="s">
        <v>2160</v>
      </c>
      <c r="D352" t="s">
        <v>506</v>
      </c>
      <c r="E352" t="s">
        <v>430</v>
      </c>
      <c r="F352" t="s">
        <v>460</v>
      </c>
      <c r="G352" t="s">
        <v>432</v>
      </c>
      <c r="H352" t="s">
        <v>433</v>
      </c>
      <c r="I352" t="s">
        <v>434</v>
      </c>
      <c r="J352" t="s">
        <v>435</v>
      </c>
      <c r="K352" t="s">
        <v>462</v>
      </c>
      <c r="L352" t="s">
        <v>429</v>
      </c>
      <c r="M352" s="159">
        <v>51.46</v>
      </c>
      <c r="N352" s="159">
        <v>61.99</v>
      </c>
      <c r="O352" s="159" t="s">
        <v>429</v>
      </c>
      <c r="P352" s="159" t="s">
        <v>429</v>
      </c>
      <c r="Q352" s="159">
        <v>51.46</v>
      </c>
      <c r="R352" s="159">
        <v>61.99</v>
      </c>
      <c r="S352" s="159" t="s">
        <v>429</v>
      </c>
      <c r="T352" s="159" t="s">
        <v>429</v>
      </c>
      <c r="U352" s="160">
        <f t="shared" si="29"/>
        <v>0</v>
      </c>
      <c r="V352" s="139" t="s">
        <v>437</v>
      </c>
      <c r="W352" s="161">
        <v>51.46</v>
      </c>
      <c r="X352" t="s">
        <v>2161</v>
      </c>
      <c r="Y352" t="s">
        <v>437</v>
      </c>
      <c r="Z352" t="s">
        <v>437</v>
      </c>
      <c r="AA352" s="162" t="s">
        <v>2162</v>
      </c>
      <c r="AB352" s="162">
        <v>10.008979999999999</v>
      </c>
      <c r="AC352" s="162">
        <v>10.770020000000001</v>
      </c>
      <c r="AD352" s="162">
        <v>3.5</v>
      </c>
      <c r="AE352" s="162">
        <v>13.5</v>
      </c>
      <c r="AF352" s="162">
        <v>23.5</v>
      </c>
      <c r="AG352">
        <f t="shared" si="25"/>
        <v>1110.375</v>
      </c>
      <c r="AH352">
        <v>1</v>
      </c>
      <c r="AI352" s="162" t="s">
        <v>429</v>
      </c>
      <c r="AJ352" s="162" t="s">
        <v>429</v>
      </c>
      <c r="AK352" s="162" t="s">
        <v>429</v>
      </c>
      <c r="AL352" s="162" t="s">
        <v>429</v>
      </c>
      <c r="AM352" s="162" t="s">
        <v>429</v>
      </c>
      <c r="AN352" s="162" t="s">
        <v>429</v>
      </c>
      <c r="AO352" t="str">
        <f t="shared" si="26"/>
        <v/>
      </c>
      <c r="AP352" s="162" t="s">
        <v>429</v>
      </c>
      <c r="AQ352" s="162" t="s">
        <v>429</v>
      </c>
      <c r="AR352" s="162" t="s">
        <v>429</v>
      </c>
      <c r="AS352" s="162" t="s">
        <v>429</v>
      </c>
      <c r="AT352" s="162" t="s">
        <v>429</v>
      </c>
      <c r="AU352" s="162" t="s">
        <v>429</v>
      </c>
      <c r="AV352" s="162" t="s">
        <v>429</v>
      </c>
      <c r="AW352" t="str">
        <f t="shared" si="27"/>
        <v/>
      </c>
      <c r="AX352" s="162">
        <v>70</v>
      </c>
      <c r="AY352" s="162" t="s">
        <v>2163</v>
      </c>
      <c r="AZ352" s="162">
        <v>700.62860000000001</v>
      </c>
      <c r="BA352" s="162">
        <v>753.90139999999997</v>
      </c>
      <c r="BB352" s="162">
        <v>10</v>
      </c>
      <c r="BC352" s="162">
        <v>7</v>
      </c>
      <c r="BD352" s="162">
        <v>48</v>
      </c>
      <c r="BE352" s="162">
        <v>40</v>
      </c>
      <c r="BF352" s="162">
        <v>39.4</v>
      </c>
      <c r="BG352">
        <f t="shared" si="28"/>
        <v>75648</v>
      </c>
    </row>
    <row r="353" spans="1:59">
      <c r="A353" s="166">
        <v>513825</v>
      </c>
      <c r="B353" s="158" t="s">
        <v>2164</v>
      </c>
      <c r="C353" t="s">
        <v>2165</v>
      </c>
      <c r="D353" t="s">
        <v>499</v>
      </c>
      <c r="E353" t="s">
        <v>430</v>
      </c>
      <c r="F353" t="s">
        <v>460</v>
      </c>
      <c r="G353" t="s">
        <v>432</v>
      </c>
      <c r="H353" t="s">
        <v>433</v>
      </c>
      <c r="I353" t="s">
        <v>434</v>
      </c>
      <c r="J353" t="s">
        <v>461</v>
      </c>
      <c r="K353" t="s">
        <v>462</v>
      </c>
      <c r="L353" t="s">
        <v>429</v>
      </c>
      <c r="M353" s="159">
        <v>21.72</v>
      </c>
      <c r="N353" s="159">
        <v>26.99</v>
      </c>
      <c r="O353" s="159">
        <v>86.88</v>
      </c>
      <c r="P353" s="159">
        <v>107.96</v>
      </c>
      <c r="Q353" s="159">
        <v>21.72</v>
      </c>
      <c r="R353" s="159">
        <v>26.99</v>
      </c>
      <c r="S353" s="159">
        <v>86.88</v>
      </c>
      <c r="T353" s="159">
        <v>107.96</v>
      </c>
      <c r="U353" s="160">
        <f t="shared" si="29"/>
        <v>0</v>
      </c>
      <c r="V353" s="139" t="s">
        <v>437</v>
      </c>
      <c r="W353" s="161">
        <v>21.72</v>
      </c>
      <c r="X353" t="s">
        <v>2166</v>
      </c>
      <c r="Y353" t="s">
        <v>437</v>
      </c>
      <c r="Z353" t="s">
        <v>437</v>
      </c>
      <c r="AA353" s="162" t="s">
        <v>2167</v>
      </c>
      <c r="AB353" s="162">
        <v>2.5</v>
      </c>
      <c r="AC353" s="162">
        <v>3.23</v>
      </c>
      <c r="AD353" s="162">
        <v>4</v>
      </c>
      <c r="AE353" s="162">
        <v>7.5</v>
      </c>
      <c r="AF353" s="162">
        <v>12</v>
      </c>
      <c r="AG353">
        <f t="shared" si="25"/>
        <v>360</v>
      </c>
      <c r="AH353">
        <v>4</v>
      </c>
      <c r="AI353" s="162" t="s">
        <v>2168</v>
      </c>
      <c r="AJ353" s="162">
        <v>10</v>
      </c>
      <c r="AK353" s="162">
        <v>12.92</v>
      </c>
      <c r="AL353" s="162">
        <v>9.75</v>
      </c>
      <c r="AM353" s="162">
        <v>16</v>
      </c>
      <c r="AN353" s="162">
        <v>11.25</v>
      </c>
      <c r="AO353">
        <f t="shared" si="26"/>
        <v>1755</v>
      </c>
      <c r="AP353" s="162" t="s">
        <v>429</v>
      </c>
      <c r="AQ353" s="162" t="s">
        <v>429</v>
      </c>
      <c r="AR353" s="162" t="s">
        <v>429</v>
      </c>
      <c r="AS353" s="162" t="s">
        <v>429</v>
      </c>
      <c r="AT353" s="162" t="s">
        <v>429</v>
      </c>
      <c r="AU353" s="162" t="s">
        <v>429</v>
      </c>
      <c r="AV353" s="162" t="s">
        <v>429</v>
      </c>
      <c r="AW353" t="str">
        <f t="shared" si="27"/>
        <v/>
      </c>
      <c r="AX353" s="162">
        <v>192</v>
      </c>
      <c r="AY353" s="162" t="s">
        <v>2169</v>
      </c>
      <c r="AZ353" s="162">
        <v>480</v>
      </c>
      <c r="BA353" s="162">
        <v>620.16</v>
      </c>
      <c r="BB353" s="162">
        <v>4</v>
      </c>
      <c r="BC353" s="162">
        <v>48</v>
      </c>
      <c r="BD353" s="162">
        <v>48</v>
      </c>
      <c r="BE353" s="162">
        <v>40</v>
      </c>
      <c r="BF353" s="162">
        <v>49</v>
      </c>
      <c r="BG353">
        <f t="shared" si="28"/>
        <v>94080</v>
      </c>
    </row>
    <row r="354" spans="1:59">
      <c r="A354" s="166">
        <v>513925</v>
      </c>
      <c r="B354" s="158" t="s">
        <v>2170</v>
      </c>
      <c r="C354" t="s">
        <v>2171</v>
      </c>
      <c r="D354" t="s">
        <v>499</v>
      </c>
      <c r="E354" t="s">
        <v>430</v>
      </c>
      <c r="F354" t="s">
        <v>460</v>
      </c>
      <c r="G354" t="s">
        <v>432</v>
      </c>
      <c r="H354" t="s">
        <v>433</v>
      </c>
      <c r="I354" t="s">
        <v>434</v>
      </c>
      <c r="J354" t="s">
        <v>435</v>
      </c>
      <c r="K354" t="s">
        <v>462</v>
      </c>
      <c r="L354" t="s">
        <v>429</v>
      </c>
      <c r="M354" s="159">
        <v>20.11</v>
      </c>
      <c r="N354" s="159">
        <v>24.99</v>
      </c>
      <c r="O354" s="159">
        <v>80.44</v>
      </c>
      <c r="P354" s="159">
        <v>99.96</v>
      </c>
      <c r="Q354" s="159">
        <v>20.11</v>
      </c>
      <c r="R354" s="159">
        <v>24.99</v>
      </c>
      <c r="S354" s="159">
        <v>80.44</v>
      </c>
      <c r="T354" s="159">
        <v>99.96</v>
      </c>
      <c r="U354" s="160">
        <f t="shared" si="29"/>
        <v>0</v>
      </c>
      <c r="V354" s="139" t="s">
        <v>437</v>
      </c>
      <c r="W354" s="161">
        <v>20.11</v>
      </c>
      <c r="X354" t="s">
        <v>2172</v>
      </c>
      <c r="Y354" t="s">
        <v>437</v>
      </c>
      <c r="Z354" t="s">
        <v>437</v>
      </c>
      <c r="AA354" s="162" t="s">
        <v>2173</v>
      </c>
      <c r="AB354" s="162">
        <v>2.5</v>
      </c>
      <c r="AC354" s="162">
        <v>3.23</v>
      </c>
      <c r="AD354" s="162">
        <v>4</v>
      </c>
      <c r="AE354" s="162">
        <v>7.5</v>
      </c>
      <c r="AF354" s="162">
        <v>12</v>
      </c>
      <c r="AG354">
        <f t="shared" si="25"/>
        <v>360</v>
      </c>
      <c r="AH354">
        <v>4</v>
      </c>
      <c r="AI354" s="162" t="s">
        <v>2174</v>
      </c>
      <c r="AJ354" s="162">
        <v>10</v>
      </c>
      <c r="AK354" s="162">
        <v>12.92</v>
      </c>
      <c r="AL354" s="162">
        <v>9.75</v>
      </c>
      <c r="AM354" s="162">
        <v>16</v>
      </c>
      <c r="AN354" s="162">
        <v>11.25</v>
      </c>
      <c r="AO354">
        <f t="shared" si="26"/>
        <v>1755</v>
      </c>
      <c r="AP354" s="162" t="s">
        <v>429</v>
      </c>
      <c r="AQ354" s="162" t="s">
        <v>429</v>
      </c>
      <c r="AR354" s="162" t="s">
        <v>429</v>
      </c>
      <c r="AS354" s="162" t="s">
        <v>429</v>
      </c>
      <c r="AT354" s="162" t="s">
        <v>429</v>
      </c>
      <c r="AU354" s="162" t="s">
        <v>429</v>
      </c>
      <c r="AV354" s="162" t="s">
        <v>429</v>
      </c>
      <c r="AW354" t="str">
        <f t="shared" si="27"/>
        <v/>
      </c>
      <c r="AX354" s="162">
        <v>192</v>
      </c>
      <c r="AY354" s="162" t="s">
        <v>2175</v>
      </c>
      <c r="AZ354" s="162">
        <v>480</v>
      </c>
      <c r="BA354" s="162">
        <v>620.16</v>
      </c>
      <c r="BB354" s="162">
        <v>4</v>
      </c>
      <c r="BC354" s="162">
        <v>48</v>
      </c>
      <c r="BD354" s="162">
        <v>48</v>
      </c>
      <c r="BE354" s="162">
        <v>40</v>
      </c>
      <c r="BF354" s="162">
        <v>49</v>
      </c>
      <c r="BG354">
        <f t="shared" si="28"/>
        <v>94080</v>
      </c>
    </row>
    <row r="355" spans="1:59">
      <c r="A355" s="168">
        <v>517417</v>
      </c>
      <c r="B355" s="158" t="s">
        <v>2176</v>
      </c>
      <c r="C355" t="s">
        <v>2177</v>
      </c>
      <c r="D355" t="s">
        <v>548</v>
      </c>
      <c r="E355" t="s">
        <v>430</v>
      </c>
      <c r="F355" t="s">
        <v>460</v>
      </c>
      <c r="G355" t="s">
        <v>432</v>
      </c>
      <c r="H355" t="s">
        <v>433</v>
      </c>
      <c r="I355" t="s">
        <v>434</v>
      </c>
      <c r="J355" t="s">
        <v>435</v>
      </c>
      <c r="K355" t="s">
        <v>1422</v>
      </c>
      <c r="L355" t="s">
        <v>429</v>
      </c>
      <c r="M355" s="159">
        <v>53.03</v>
      </c>
      <c r="N355" s="159">
        <v>61.99</v>
      </c>
      <c r="O355" s="159" t="s">
        <v>429</v>
      </c>
      <c r="P355" s="159" t="s">
        <v>429</v>
      </c>
      <c r="Q355" s="159">
        <v>53.03</v>
      </c>
      <c r="R355" s="159">
        <v>61.99</v>
      </c>
      <c r="S355" s="159" t="s">
        <v>429</v>
      </c>
      <c r="T355" s="159" t="s">
        <v>429</v>
      </c>
      <c r="U355" s="160">
        <f t="shared" si="29"/>
        <v>0</v>
      </c>
      <c r="V355" s="139" t="s">
        <v>437</v>
      </c>
      <c r="W355" s="161">
        <v>53.03</v>
      </c>
      <c r="X355" t="s">
        <v>2178</v>
      </c>
      <c r="Y355" t="s">
        <v>437</v>
      </c>
      <c r="Z355" t="s">
        <v>437</v>
      </c>
      <c r="AA355" s="162" t="s">
        <v>2179</v>
      </c>
      <c r="AB355" s="162">
        <v>17</v>
      </c>
      <c r="AC355" s="162">
        <v>18.690000000000001</v>
      </c>
      <c r="AD355" s="162">
        <v>4.25</v>
      </c>
      <c r="AE355" s="162">
        <v>15.5</v>
      </c>
      <c r="AF355" s="162">
        <v>25.5</v>
      </c>
      <c r="AG355">
        <f t="shared" si="25"/>
        <v>1679.8125</v>
      </c>
      <c r="AH355">
        <v>1</v>
      </c>
      <c r="AI355" s="162" t="s">
        <v>429</v>
      </c>
      <c r="AJ355" s="162" t="s">
        <v>429</v>
      </c>
      <c r="AK355" s="162" t="s">
        <v>429</v>
      </c>
      <c r="AL355" s="162" t="s">
        <v>429</v>
      </c>
      <c r="AM355" s="162" t="s">
        <v>429</v>
      </c>
      <c r="AN355" s="162" t="s">
        <v>429</v>
      </c>
      <c r="AO355" t="str">
        <f t="shared" si="26"/>
        <v/>
      </c>
      <c r="AP355" s="162" t="s">
        <v>429</v>
      </c>
      <c r="AQ355" s="162" t="s">
        <v>429</v>
      </c>
      <c r="AR355" s="162" t="s">
        <v>429</v>
      </c>
      <c r="AS355" s="162" t="s">
        <v>429</v>
      </c>
      <c r="AT355" s="162" t="s">
        <v>429</v>
      </c>
      <c r="AU355" s="162" t="s">
        <v>429</v>
      </c>
      <c r="AV355" s="162" t="s">
        <v>429</v>
      </c>
      <c r="AW355" t="str">
        <f t="shared" si="27"/>
        <v/>
      </c>
      <c r="AX355" s="162">
        <v>50</v>
      </c>
      <c r="AY355" s="162" t="s">
        <v>2180</v>
      </c>
      <c r="AZ355" s="162">
        <v>850</v>
      </c>
      <c r="BA355" s="162">
        <v>934.5</v>
      </c>
      <c r="BB355" s="162">
        <v>10</v>
      </c>
      <c r="BC355" s="162">
        <v>5</v>
      </c>
      <c r="BD355" s="162">
        <v>48</v>
      </c>
      <c r="BE355" s="162">
        <v>40</v>
      </c>
      <c r="BF355" s="162">
        <v>40.5</v>
      </c>
      <c r="BG355">
        <f t="shared" si="28"/>
        <v>77760</v>
      </c>
    </row>
    <row r="356" spans="1:59">
      <c r="A356" s="166">
        <v>517430</v>
      </c>
      <c r="B356" s="158" t="s">
        <v>2181</v>
      </c>
      <c r="C356" t="s">
        <v>2182</v>
      </c>
      <c r="D356" t="s">
        <v>555</v>
      </c>
      <c r="E356" t="s">
        <v>430</v>
      </c>
      <c r="F356" t="s">
        <v>460</v>
      </c>
      <c r="G356" t="s">
        <v>432</v>
      </c>
      <c r="H356" t="s">
        <v>433</v>
      </c>
      <c r="I356" t="s">
        <v>434</v>
      </c>
      <c r="J356" t="s">
        <v>435</v>
      </c>
      <c r="K356" t="s">
        <v>1422</v>
      </c>
      <c r="L356" t="s">
        <v>429</v>
      </c>
      <c r="M356" s="159">
        <v>84.27</v>
      </c>
      <c r="N356" s="159">
        <v>99.99</v>
      </c>
      <c r="O356" s="159" t="s">
        <v>429</v>
      </c>
      <c r="P356" s="159" t="s">
        <v>429</v>
      </c>
      <c r="Q356" s="159">
        <v>84.27</v>
      </c>
      <c r="R356" s="159">
        <v>99.99</v>
      </c>
      <c r="S356" s="159" t="s">
        <v>429</v>
      </c>
      <c r="T356" s="159" t="s">
        <v>429</v>
      </c>
      <c r="U356" s="160">
        <f t="shared" si="29"/>
        <v>0</v>
      </c>
      <c r="V356" s="139" t="s">
        <v>437</v>
      </c>
      <c r="W356" s="161">
        <v>84.27</v>
      </c>
      <c r="X356" t="s">
        <v>2183</v>
      </c>
      <c r="Y356" t="s">
        <v>437</v>
      </c>
      <c r="Z356" t="s">
        <v>437</v>
      </c>
      <c r="AA356" s="162" t="s">
        <v>2184</v>
      </c>
      <c r="AB356" s="162">
        <v>30</v>
      </c>
      <c r="AC356" s="162">
        <v>32.93</v>
      </c>
      <c r="AD356" s="162">
        <v>5.5</v>
      </c>
      <c r="AE356" s="162">
        <v>16.5</v>
      </c>
      <c r="AF356" s="162">
        <v>24</v>
      </c>
      <c r="AG356">
        <f t="shared" si="25"/>
        <v>2178</v>
      </c>
      <c r="AH356">
        <v>1</v>
      </c>
      <c r="AI356" s="162" t="s">
        <v>429</v>
      </c>
      <c r="AJ356" s="162" t="s">
        <v>429</v>
      </c>
      <c r="AK356" s="162" t="s">
        <v>429</v>
      </c>
      <c r="AL356" s="162" t="s">
        <v>429</v>
      </c>
      <c r="AM356" s="162" t="s">
        <v>429</v>
      </c>
      <c r="AN356" s="162" t="s">
        <v>429</v>
      </c>
      <c r="AO356" t="str">
        <f t="shared" si="26"/>
        <v/>
      </c>
      <c r="AP356" s="162" t="s">
        <v>429</v>
      </c>
      <c r="AQ356" s="162" t="s">
        <v>429</v>
      </c>
      <c r="AR356" s="162" t="s">
        <v>429</v>
      </c>
      <c r="AS356" s="162" t="s">
        <v>429</v>
      </c>
      <c r="AT356" s="162" t="s">
        <v>429</v>
      </c>
      <c r="AU356" s="162" t="s">
        <v>429</v>
      </c>
      <c r="AV356" s="162" t="s">
        <v>429</v>
      </c>
      <c r="AW356" t="str">
        <f t="shared" si="27"/>
        <v/>
      </c>
      <c r="AX356" s="162">
        <v>32</v>
      </c>
      <c r="AY356" s="162" t="s">
        <v>2185</v>
      </c>
      <c r="AZ356" s="162">
        <v>960</v>
      </c>
      <c r="BA356" s="162">
        <v>1053.76</v>
      </c>
      <c r="BB356" s="162">
        <v>8</v>
      </c>
      <c r="BC356" s="162">
        <v>4</v>
      </c>
      <c r="BD356" s="162">
        <v>48</v>
      </c>
      <c r="BE356" s="162">
        <v>40</v>
      </c>
      <c r="BF356" s="162">
        <v>43</v>
      </c>
      <c r="BG356">
        <f t="shared" si="28"/>
        <v>82560</v>
      </c>
    </row>
    <row r="357" spans="1:59">
      <c r="A357" s="166">
        <v>517730</v>
      </c>
      <c r="B357" s="158" t="s">
        <v>2186</v>
      </c>
      <c r="C357" t="s">
        <v>2187</v>
      </c>
      <c r="D357" t="s">
        <v>555</v>
      </c>
      <c r="E357" t="s">
        <v>430</v>
      </c>
      <c r="F357" t="s">
        <v>460</v>
      </c>
      <c r="G357" t="s">
        <v>432</v>
      </c>
      <c r="H357" t="s">
        <v>433</v>
      </c>
      <c r="I357" t="s">
        <v>434</v>
      </c>
      <c r="J357" t="s">
        <v>512</v>
      </c>
      <c r="K357" t="s">
        <v>1422</v>
      </c>
      <c r="L357" t="s">
        <v>429</v>
      </c>
      <c r="M357" s="159">
        <v>92.71</v>
      </c>
      <c r="N357" s="159">
        <v>109.99</v>
      </c>
      <c r="O357" s="159" t="s">
        <v>429</v>
      </c>
      <c r="P357" s="159" t="s">
        <v>429</v>
      </c>
      <c r="Q357" s="159">
        <v>92.71</v>
      </c>
      <c r="R357" s="159">
        <v>109.99</v>
      </c>
      <c r="S357" s="159" t="s">
        <v>429</v>
      </c>
      <c r="T357" s="159" t="s">
        <v>429</v>
      </c>
      <c r="U357" s="160">
        <f t="shared" si="29"/>
        <v>0</v>
      </c>
      <c r="V357" s="139" t="s">
        <v>437</v>
      </c>
      <c r="W357" s="161">
        <v>92.71</v>
      </c>
      <c r="X357" t="s">
        <v>2188</v>
      </c>
      <c r="Y357" t="s">
        <v>437</v>
      </c>
      <c r="Z357" t="s">
        <v>437</v>
      </c>
      <c r="AA357" s="162" t="s">
        <v>2189</v>
      </c>
      <c r="AB357" s="162">
        <v>30</v>
      </c>
      <c r="AC357" s="162">
        <v>32.93</v>
      </c>
      <c r="AD357" s="162">
        <v>6</v>
      </c>
      <c r="AE357" s="162">
        <v>17.5</v>
      </c>
      <c r="AF357" s="162">
        <v>25</v>
      </c>
      <c r="AG357">
        <f t="shared" si="25"/>
        <v>2625</v>
      </c>
      <c r="AH357">
        <v>1</v>
      </c>
      <c r="AI357" s="162" t="s">
        <v>429</v>
      </c>
      <c r="AJ357" s="162" t="s">
        <v>429</v>
      </c>
      <c r="AK357" s="162" t="s">
        <v>429</v>
      </c>
      <c r="AL357" s="162" t="s">
        <v>429</v>
      </c>
      <c r="AM357" s="162" t="s">
        <v>429</v>
      </c>
      <c r="AN357" s="162" t="s">
        <v>429</v>
      </c>
      <c r="AO357" t="str">
        <f t="shared" si="26"/>
        <v/>
      </c>
      <c r="AP357" s="162" t="s">
        <v>429</v>
      </c>
      <c r="AQ357" s="162" t="s">
        <v>429</v>
      </c>
      <c r="AR357" s="162" t="s">
        <v>429</v>
      </c>
      <c r="AS357" s="162" t="s">
        <v>429</v>
      </c>
      <c r="AT357" s="162" t="s">
        <v>429</v>
      </c>
      <c r="AU357" s="162" t="s">
        <v>429</v>
      </c>
      <c r="AV357" s="162" t="s">
        <v>429</v>
      </c>
      <c r="AW357" t="str">
        <f t="shared" si="27"/>
        <v/>
      </c>
      <c r="AX357" s="162">
        <v>32</v>
      </c>
      <c r="AY357" s="162" t="s">
        <v>2190</v>
      </c>
      <c r="AZ357" s="162">
        <v>960</v>
      </c>
      <c r="BA357" s="162">
        <v>1053.76</v>
      </c>
      <c r="BB357" s="162">
        <v>8</v>
      </c>
      <c r="BC357" s="162">
        <v>4</v>
      </c>
      <c r="BD357" s="162">
        <v>48</v>
      </c>
      <c r="BE357" s="162">
        <v>40</v>
      </c>
      <c r="BF357" s="162">
        <v>44</v>
      </c>
      <c r="BG357">
        <f t="shared" si="28"/>
        <v>84480</v>
      </c>
    </row>
    <row r="358" spans="1:59">
      <c r="A358" s="166">
        <v>517830</v>
      </c>
      <c r="B358" s="158" t="s">
        <v>2191</v>
      </c>
      <c r="C358" t="s">
        <v>2192</v>
      </c>
      <c r="D358" t="s">
        <v>555</v>
      </c>
      <c r="E358" t="s">
        <v>430</v>
      </c>
      <c r="F358" t="s">
        <v>460</v>
      </c>
      <c r="G358" t="s">
        <v>432</v>
      </c>
      <c r="H358" t="s">
        <v>433</v>
      </c>
      <c r="I358" t="s">
        <v>434</v>
      </c>
      <c r="J358" t="s">
        <v>512</v>
      </c>
      <c r="K358" t="s">
        <v>1422</v>
      </c>
      <c r="L358" t="s">
        <v>429</v>
      </c>
      <c r="M358" s="159">
        <v>92.71</v>
      </c>
      <c r="N358" s="159">
        <v>109.99</v>
      </c>
      <c r="O358" s="159" t="s">
        <v>429</v>
      </c>
      <c r="P358" s="159" t="s">
        <v>429</v>
      </c>
      <c r="Q358" s="159">
        <v>92.71</v>
      </c>
      <c r="R358" s="159">
        <v>109.99</v>
      </c>
      <c r="S358" s="159" t="s">
        <v>429</v>
      </c>
      <c r="T358" s="159" t="s">
        <v>429</v>
      </c>
      <c r="U358" s="160">
        <f t="shared" si="29"/>
        <v>0</v>
      </c>
      <c r="V358" s="139" t="s">
        <v>437</v>
      </c>
      <c r="W358" s="161">
        <v>92.71</v>
      </c>
      <c r="X358" t="s">
        <v>2193</v>
      </c>
      <c r="Y358" t="s">
        <v>437</v>
      </c>
      <c r="Z358" t="s">
        <v>437</v>
      </c>
      <c r="AA358" s="162" t="s">
        <v>2194</v>
      </c>
      <c r="AB358" s="162">
        <v>30</v>
      </c>
      <c r="AC358" s="162">
        <v>32.93</v>
      </c>
      <c r="AD358" s="162">
        <v>6</v>
      </c>
      <c r="AE358" s="162">
        <v>17.5</v>
      </c>
      <c r="AF358" s="162">
        <v>25</v>
      </c>
      <c r="AG358">
        <f t="shared" si="25"/>
        <v>2625</v>
      </c>
      <c r="AH358">
        <v>1</v>
      </c>
      <c r="AI358" s="162" t="s">
        <v>429</v>
      </c>
      <c r="AJ358" s="162" t="s">
        <v>429</v>
      </c>
      <c r="AK358" s="162" t="s">
        <v>429</v>
      </c>
      <c r="AL358" s="162" t="s">
        <v>429</v>
      </c>
      <c r="AM358" s="162" t="s">
        <v>429</v>
      </c>
      <c r="AN358" s="162" t="s">
        <v>429</v>
      </c>
      <c r="AO358" t="str">
        <f t="shared" si="26"/>
        <v/>
      </c>
      <c r="AP358" s="162" t="s">
        <v>429</v>
      </c>
      <c r="AQ358" s="162" t="s">
        <v>429</v>
      </c>
      <c r="AR358" s="162" t="s">
        <v>429</v>
      </c>
      <c r="AS358" s="162" t="s">
        <v>429</v>
      </c>
      <c r="AT358" s="162" t="s">
        <v>429</v>
      </c>
      <c r="AU358" s="162" t="s">
        <v>429</v>
      </c>
      <c r="AV358" s="162" t="s">
        <v>429</v>
      </c>
      <c r="AW358" t="str">
        <f t="shared" si="27"/>
        <v/>
      </c>
      <c r="AX358" s="162">
        <v>32</v>
      </c>
      <c r="AY358" s="162" t="s">
        <v>2195</v>
      </c>
      <c r="AZ358" s="162">
        <v>960</v>
      </c>
      <c r="BA358" s="162">
        <v>1053.76</v>
      </c>
      <c r="BB358" s="162">
        <v>8</v>
      </c>
      <c r="BC358" s="162">
        <v>4</v>
      </c>
      <c r="BD358" s="162">
        <v>48</v>
      </c>
      <c r="BE358" s="162">
        <v>40</v>
      </c>
      <c r="BF358" s="162">
        <v>44</v>
      </c>
      <c r="BG358">
        <f t="shared" si="28"/>
        <v>84480</v>
      </c>
    </row>
    <row r="359" spans="1:59">
      <c r="A359" s="166">
        <v>517906</v>
      </c>
      <c r="B359" s="158" t="s">
        <v>2196</v>
      </c>
      <c r="C359" t="s">
        <v>2197</v>
      </c>
      <c r="D359" t="s">
        <v>568</v>
      </c>
      <c r="E359" t="s">
        <v>430</v>
      </c>
      <c r="F359" t="s">
        <v>460</v>
      </c>
      <c r="G359" t="s">
        <v>432</v>
      </c>
      <c r="H359" t="s">
        <v>433</v>
      </c>
      <c r="I359" t="s">
        <v>434</v>
      </c>
      <c r="J359" t="s">
        <v>435</v>
      </c>
      <c r="K359" t="s">
        <v>549</v>
      </c>
      <c r="L359" t="s">
        <v>429</v>
      </c>
      <c r="M359" s="159">
        <v>25.65</v>
      </c>
      <c r="N359" s="159">
        <v>29.99</v>
      </c>
      <c r="O359" s="159">
        <v>102.6</v>
      </c>
      <c r="P359" s="159">
        <v>119.96</v>
      </c>
      <c r="Q359" s="159">
        <v>25.65</v>
      </c>
      <c r="R359" s="159">
        <v>29.99</v>
      </c>
      <c r="S359" s="159">
        <v>102.6</v>
      </c>
      <c r="T359" s="159">
        <v>119.96</v>
      </c>
      <c r="U359" s="160">
        <f t="shared" si="29"/>
        <v>0</v>
      </c>
      <c r="V359" s="139" t="s">
        <v>437</v>
      </c>
      <c r="W359" s="161">
        <v>25.65</v>
      </c>
      <c r="X359" t="s">
        <v>2198</v>
      </c>
      <c r="Y359" t="s">
        <v>437</v>
      </c>
      <c r="Z359" t="s">
        <v>437</v>
      </c>
      <c r="AA359" s="162" t="s">
        <v>2199</v>
      </c>
      <c r="AB359" s="162">
        <v>6</v>
      </c>
      <c r="AC359" s="162">
        <v>7.35</v>
      </c>
      <c r="AD359" s="162">
        <v>5.5</v>
      </c>
      <c r="AE359" s="162">
        <v>10</v>
      </c>
      <c r="AF359" s="162">
        <v>16</v>
      </c>
      <c r="AG359">
        <f t="shared" si="25"/>
        <v>880</v>
      </c>
      <c r="AH359">
        <v>4</v>
      </c>
      <c r="AI359" s="162" t="s">
        <v>2200</v>
      </c>
      <c r="AJ359" s="162">
        <v>24</v>
      </c>
      <c r="AK359" s="162">
        <v>29.4</v>
      </c>
      <c r="AL359" s="162">
        <v>12</v>
      </c>
      <c r="AM359" s="162">
        <v>20</v>
      </c>
      <c r="AN359" s="162">
        <v>15</v>
      </c>
      <c r="AO359">
        <f t="shared" si="26"/>
        <v>3600</v>
      </c>
      <c r="AP359" s="162" t="s">
        <v>429</v>
      </c>
      <c r="AQ359" s="162" t="s">
        <v>429</v>
      </c>
      <c r="AR359" s="162" t="s">
        <v>429</v>
      </c>
      <c r="AS359" s="162" t="s">
        <v>429</v>
      </c>
      <c r="AT359" s="162" t="s">
        <v>429</v>
      </c>
      <c r="AU359" s="162" t="s">
        <v>429</v>
      </c>
      <c r="AV359" s="162" t="s">
        <v>429</v>
      </c>
      <c r="AW359" t="str">
        <f t="shared" si="27"/>
        <v/>
      </c>
      <c r="AX359" s="162">
        <v>96</v>
      </c>
      <c r="AY359" s="162" t="s">
        <v>2201</v>
      </c>
      <c r="AZ359" s="162">
        <v>576</v>
      </c>
      <c r="BA359" s="162">
        <v>705.6</v>
      </c>
      <c r="BB359" s="162">
        <v>3</v>
      </c>
      <c r="BC359" s="162">
        <v>32</v>
      </c>
      <c r="BD359" s="162">
        <v>48</v>
      </c>
      <c r="BE359" s="162">
        <v>40</v>
      </c>
      <c r="BF359" s="162">
        <v>47</v>
      </c>
      <c r="BG359">
        <f t="shared" si="28"/>
        <v>90240</v>
      </c>
    </row>
    <row r="360" spans="1:59">
      <c r="A360" s="166">
        <v>517930</v>
      </c>
      <c r="B360" s="158" t="s">
        <v>2202</v>
      </c>
      <c r="C360" t="s">
        <v>2203</v>
      </c>
      <c r="D360" t="s">
        <v>555</v>
      </c>
      <c r="E360" t="s">
        <v>430</v>
      </c>
      <c r="F360" t="s">
        <v>460</v>
      </c>
      <c r="G360" t="s">
        <v>432</v>
      </c>
      <c r="H360" t="s">
        <v>433</v>
      </c>
      <c r="I360" t="s">
        <v>434</v>
      </c>
      <c r="J360" t="s">
        <v>435</v>
      </c>
      <c r="K360" t="s">
        <v>549</v>
      </c>
      <c r="L360" t="s">
        <v>429</v>
      </c>
      <c r="M360" s="159">
        <v>84.27</v>
      </c>
      <c r="N360" s="159">
        <v>99.99</v>
      </c>
      <c r="O360" s="159" t="s">
        <v>429</v>
      </c>
      <c r="P360" s="159" t="s">
        <v>429</v>
      </c>
      <c r="Q360" s="159">
        <v>84.27</v>
      </c>
      <c r="R360" s="159">
        <v>99.99</v>
      </c>
      <c r="S360" s="159" t="s">
        <v>429</v>
      </c>
      <c r="T360" s="159" t="s">
        <v>429</v>
      </c>
      <c r="U360" s="160">
        <f t="shared" si="29"/>
        <v>0</v>
      </c>
      <c r="V360" s="139" t="s">
        <v>437</v>
      </c>
      <c r="W360" s="161">
        <v>84.27</v>
      </c>
      <c r="X360" t="s">
        <v>2204</v>
      </c>
      <c r="Y360" t="s">
        <v>437</v>
      </c>
      <c r="Z360" t="s">
        <v>437</v>
      </c>
      <c r="AA360" s="162" t="s">
        <v>2205</v>
      </c>
      <c r="AB360" s="162">
        <v>30</v>
      </c>
      <c r="AC360" s="162">
        <v>32.620759999999997</v>
      </c>
      <c r="AD360" s="162">
        <v>6.25</v>
      </c>
      <c r="AE360" s="162">
        <v>18</v>
      </c>
      <c r="AF360" s="162">
        <v>24.5</v>
      </c>
      <c r="AG360">
        <f t="shared" si="25"/>
        <v>2756.25</v>
      </c>
      <c r="AH360">
        <v>1</v>
      </c>
      <c r="AI360" s="162" t="s">
        <v>429</v>
      </c>
      <c r="AJ360" s="162" t="s">
        <v>429</v>
      </c>
      <c r="AK360" s="162" t="s">
        <v>429</v>
      </c>
      <c r="AL360" s="162" t="s">
        <v>429</v>
      </c>
      <c r="AM360" s="162" t="s">
        <v>429</v>
      </c>
      <c r="AN360" s="162" t="s">
        <v>429</v>
      </c>
      <c r="AO360" t="str">
        <f t="shared" si="26"/>
        <v/>
      </c>
      <c r="AP360" s="162" t="s">
        <v>429</v>
      </c>
      <c r="AQ360" s="162" t="s">
        <v>429</v>
      </c>
      <c r="AR360" s="162" t="s">
        <v>429</v>
      </c>
      <c r="AS360" s="162" t="s">
        <v>429</v>
      </c>
      <c r="AT360" s="162" t="s">
        <v>429</v>
      </c>
      <c r="AU360" s="162" t="s">
        <v>429</v>
      </c>
      <c r="AV360" s="162" t="s">
        <v>429</v>
      </c>
      <c r="AW360" t="str">
        <f t="shared" si="27"/>
        <v/>
      </c>
      <c r="AX360" s="162">
        <v>32</v>
      </c>
      <c r="AY360" s="162" t="s">
        <v>2206</v>
      </c>
      <c r="AZ360" s="162">
        <v>960</v>
      </c>
      <c r="BA360" s="162">
        <v>1043.8643199999999</v>
      </c>
      <c r="BB360" s="162">
        <v>8</v>
      </c>
      <c r="BC360" s="162">
        <v>4</v>
      </c>
      <c r="BD360" s="162">
        <v>48</v>
      </c>
      <c r="BE360" s="162">
        <v>40</v>
      </c>
      <c r="BF360" s="162">
        <v>60</v>
      </c>
      <c r="BG360">
        <f t="shared" si="28"/>
        <v>115200</v>
      </c>
    </row>
    <row r="361" spans="1:59">
      <c r="A361" s="166">
        <v>518230</v>
      </c>
      <c r="B361" s="158" t="s">
        <v>2207</v>
      </c>
      <c r="C361" t="s">
        <v>2208</v>
      </c>
      <c r="D361" t="s">
        <v>555</v>
      </c>
      <c r="E361" t="s">
        <v>430</v>
      </c>
      <c r="F361" t="s">
        <v>460</v>
      </c>
      <c r="G361" t="s">
        <v>432</v>
      </c>
      <c r="H361" t="s">
        <v>433</v>
      </c>
      <c r="I361" t="s">
        <v>434</v>
      </c>
      <c r="J361" t="s">
        <v>512</v>
      </c>
      <c r="K361" t="s">
        <v>549</v>
      </c>
      <c r="L361" t="s">
        <v>429</v>
      </c>
      <c r="M361" s="159">
        <v>92.71</v>
      </c>
      <c r="N361" s="159">
        <v>109.99</v>
      </c>
      <c r="O361" s="159" t="s">
        <v>429</v>
      </c>
      <c r="P361" s="159" t="s">
        <v>429</v>
      </c>
      <c r="Q361" s="159">
        <v>92.71</v>
      </c>
      <c r="R361" s="159">
        <v>109.99</v>
      </c>
      <c r="S361" s="159" t="s">
        <v>429</v>
      </c>
      <c r="T361" s="159" t="s">
        <v>429</v>
      </c>
      <c r="U361" s="160">
        <f t="shared" si="29"/>
        <v>0</v>
      </c>
      <c r="V361" s="139" t="s">
        <v>437</v>
      </c>
      <c r="W361" s="161">
        <v>92.71</v>
      </c>
      <c r="X361" t="s">
        <v>2209</v>
      </c>
      <c r="Y361" t="s">
        <v>437</v>
      </c>
      <c r="Z361" t="s">
        <v>437</v>
      </c>
      <c r="AA361" s="162" t="s">
        <v>2210</v>
      </c>
      <c r="AB361" s="162">
        <v>30</v>
      </c>
      <c r="AC361" s="162">
        <v>32.93</v>
      </c>
      <c r="AD361" s="162">
        <v>5.5</v>
      </c>
      <c r="AE361" s="162">
        <v>16.5</v>
      </c>
      <c r="AF361" s="162">
        <v>24</v>
      </c>
      <c r="AG361">
        <f t="shared" si="25"/>
        <v>2178</v>
      </c>
      <c r="AH361">
        <v>1</v>
      </c>
      <c r="AI361" s="162" t="s">
        <v>429</v>
      </c>
      <c r="AJ361" s="162" t="s">
        <v>429</v>
      </c>
      <c r="AK361" s="162" t="s">
        <v>429</v>
      </c>
      <c r="AL361" s="162" t="s">
        <v>429</v>
      </c>
      <c r="AM361" s="162" t="s">
        <v>429</v>
      </c>
      <c r="AN361" s="162" t="s">
        <v>429</v>
      </c>
      <c r="AO361" t="str">
        <f t="shared" si="26"/>
        <v/>
      </c>
      <c r="AP361" s="162" t="s">
        <v>429</v>
      </c>
      <c r="AQ361" s="162" t="s">
        <v>429</v>
      </c>
      <c r="AR361" s="162" t="s">
        <v>429</v>
      </c>
      <c r="AS361" s="162" t="s">
        <v>429</v>
      </c>
      <c r="AT361" s="162" t="s">
        <v>429</v>
      </c>
      <c r="AU361" s="162" t="s">
        <v>429</v>
      </c>
      <c r="AV361" s="162" t="s">
        <v>429</v>
      </c>
      <c r="AW361" t="str">
        <f t="shared" si="27"/>
        <v/>
      </c>
      <c r="AX361" s="162">
        <v>32</v>
      </c>
      <c r="AY361" s="162" t="s">
        <v>2211</v>
      </c>
      <c r="AZ361" s="162">
        <v>960</v>
      </c>
      <c r="BA361" s="162">
        <v>1053.76</v>
      </c>
      <c r="BB361" s="162">
        <v>8</v>
      </c>
      <c r="BC361" s="162">
        <v>4</v>
      </c>
      <c r="BD361" s="162">
        <v>48</v>
      </c>
      <c r="BE361" s="162">
        <v>40</v>
      </c>
      <c r="BF361" s="162">
        <v>43</v>
      </c>
      <c r="BG361">
        <f t="shared" si="28"/>
        <v>82560</v>
      </c>
    </row>
    <row r="362" spans="1:59">
      <c r="A362" s="166">
        <v>518330</v>
      </c>
      <c r="B362" s="158" t="s">
        <v>2212</v>
      </c>
      <c r="C362" t="s">
        <v>2213</v>
      </c>
      <c r="D362" t="s">
        <v>555</v>
      </c>
      <c r="E362" t="s">
        <v>430</v>
      </c>
      <c r="F362" t="s">
        <v>460</v>
      </c>
      <c r="G362" t="s">
        <v>432</v>
      </c>
      <c r="H362" t="s">
        <v>433</v>
      </c>
      <c r="I362" t="s">
        <v>434</v>
      </c>
      <c r="J362" t="s">
        <v>512</v>
      </c>
      <c r="K362" t="s">
        <v>549</v>
      </c>
      <c r="L362" t="s">
        <v>429</v>
      </c>
      <c r="M362" s="159">
        <v>92.71</v>
      </c>
      <c r="N362" s="159">
        <v>109.99</v>
      </c>
      <c r="O362" s="159" t="s">
        <v>429</v>
      </c>
      <c r="P362" s="159" t="s">
        <v>429</v>
      </c>
      <c r="Q362" s="159">
        <v>92.71</v>
      </c>
      <c r="R362" s="159">
        <v>109.99</v>
      </c>
      <c r="S362" s="159" t="s">
        <v>429</v>
      </c>
      <c r="T362" s="159" t="s">
        <v>429</v>
      </c>
      <c r="U362" s="160">
        <f t="shared" si="29"/>
        <v>0</v>
      </c>
      <c r="V362" s="139" t="s">
        <v>437</v>
      </c>
      <c r="W362" s="161">
        <v>92.71</v>
      </c>
      <c r="X362" t="s">
        <v>2214</v>
      </c>
      <c r="Y362" t="s">
        <v>437</v>
      </c>
      <c r="Z362" t="s">
        <v>437</v>
      </c>
      <c r="AA362" s="162" t="s">
        <v>2215</v>
      </c>
      <c r="AB362" s="162">
        <v>30</v>
      </c>
      <c r="AC362" s="162">
        <v>32.93</v>
      </c>
      <c r="AD362" s="162">
        <v>6</v>
      </c>
      <c r="AE362" s="162">
        <v>17.5</v>
      </c>
      <c r="AF362" s="162">
        <v>25</v>
      </c>
      <c r="AG362">
        <f t="shared" si="25"/>
        <v>2625</v>
      </c>
      <c r="AH362">
        <v>1</v>
      </c>
      <c r="AI362" s="162" t="s">
        <v>429</v>
      </c>
      <c r="AJ362" s="162" t="s">
        <v>429</v>
      </c>
      <c r="AK362" s="162" t="s">
        <v>429</v>
      </c>
      <c r="AL362" s="162" t="s">
        <v>429</v>
      </c>
      <c r="AM362" s="162" t="s">
        <v>429</v>
      </c>
      <c r="AN362" s="162" t="s">
        <v>429</v>
      </c>
      <c r="AO362" t="str">
        <f t="shared" si="26"/>
        <v/>
      </c>
      <c r="AP362" s="162" t="s">
        <v>429</v>
      </c>
      <c r="AQ362" s="162" t="s">
        <v>429</v>
      </c>
      <c r="AR362" s="162" t="s">
        <v>429</v>
      </c>
      <c r="AS362" s="162" t="s">
        <v>429</v>
      </c>
      <c r="AT362" s="162" t="s">
        <v>429</v>
      </c>
      <c r="AU362" s="162" t="s">
        <v>429</v>
      </c>
      <c r="AV362" s="162" t="s">
        <v>429</v>
      </c>
      <c r="AW362" t="str">
        <f t="shared" si="27"/>
        <v/>
      </c>
      <c r="AX362" s="162">
        <v>32</v>
      </c>
      <c r="AY362" s="162" t="s">
        <v>2216</v>
      </c>
      <c r="AZ362" s="162">
        <v>960</v>
      </c>
      <c r="BA362" s="162">
        <v>1053.76</v>
      </c>
      <c r="BB362" s="162">
        <v>8</v>
      </c>
      <c r="BC362" s="162">
        <v>4</v>
      </c>
      <c r="BD362" s="162">
        <v>48</v>
      </c>
      <c r="BE362" s="162">
        <v>40</v>
      </c>
      <c r="BF362" s="162">
        <v>44</v>
      </c>
      <c r="BG362">
        <f t="shared" si="28"/>
        <v>84480</v>
      </c>
    </row>
    <row r="363" spans="1:59">
      <c r="A363" s="166">
        <v>518430</v>
      </c>
      <c r="B363" s="158" t="s">
        <v>2217</v>
      </c>
      <c r="C363" t="s">
        <v>2218</v>
      </c>
      <c r="D363" t="s">
        <v>555</v>
      </c>
      <c r="E363" t="s">
        <v>430</v>
      </c>
      <c r="F363" t="s">
        <v>460</v>
      </c>
      <c r="G363" t="s">
        <v>432</v>
      </c>
      <c r="H363" t="s">
        <v>433</v>
      </c>
      <c r="I363" t="s">
        <v>434</v>
      </c>
      <c r="J363" t="s">
        <v>435</v>
      </c>
      <c r="K363" t="s">
        <v>1944</v>
      </c>
      <c r="L363" t="s">
        <v>429</v>
      </c>
      <c r="M363" s="159">
        <v>84.27</v>
      </c>
      <c r="N363" s="159">
        <v>99.99</v>
      </c>
      <c r="O363" s="159" t="s">
        <v>429</v>
      </c>
      <c r="P363" s="159" t="s">
        <v>429</v>
      </c>
      <c r="Q363" s="159">
        <v>84.27</v>
      </c>
      <c r="R363" s="159">
        <v>99.99</v>
      </c>
      <c r="S363" s="159" t="s">
        <v>429</v>
      </c>
      <c r="T363" s="159" t="s">
        <v>429</v>
      </c>
      <c r="U363" s="160">
        <f t="shared" si="29"/>
        <v>0</v>
      </c>
      <c r="V363" s="139" t="s">
        <v>437</v>
      </c>
      <c r="W363" s="161">
        <v>84.27</v>
      </c>
      <c r="X363" t="s">
        <v>2219</v>
      </c>
      <c r="Y363" t="s">
        <v>437</v>
      </c>
      <c r="Z363" t="s">
        <v>437</v>
      </c>
      <c r="AA363" s="162" t="s">
        <v>2220</v>
      </c>
      <c r="AB363" s="162">
        <v>30.00488</v>
      </c>
      <c r="AC363" s="162">
        <v>32.000630000000001</v>
      </c>
      <c r="AD363" s="162">
        <v>6.25</v>
      </c>
      <c r="AE363" s="162">
        <v>18</v>
      </c>
      <c r="AF363" s="162">
        <v>24.5</v>
      </c>
      <c r="AG363">
        <f t="shared" si="25"/>
        <v>2756.25</v>
      </c>
      <c r="AH363">
        <v>1</v>
      </c>
      <c r="AI363" s="162" t="s">
        <v>429</v>
      </c>
      <c r="AJ363" s="162" t="s">
        <v>429</v>
      </c>
      <c r="AK363" s="162" t="s">
        <v>429</v>
      </c>
      <c r="AL363" s="162" t="s">
        <v>429</v>
      </c>
      <c r="AM363" s="162" t="s">
        <v>429</v>
      </c>
      <c r="AN363" s="162" t="s">
        <v>429</v>
      </c>
      <c r="AO363" t="str">
        <f t="shared" si="26"/>
        <v/>
      </c>
      <c r="AP363" s="162" t="s">
        <v>429</v>
      </c>
      <c r="AQ363" s="162" t="s">
        <v>429</v>
      </c>
      <c r="AR363" s="162" t="s">
        <v>429</v>
      </c>
      <c r="AS363" s="162" t="s">
        <v>429</v>
      </c>
      <c r="AT363" s="162" t="s">
        <v>429</v>
      </c>
      <c r="AU363" s="162" t="s">
        <v>429</v>
      </c>
      <c r="AV363" s="162" t="s">
        <v>429</v>
      </c>
      <c r="AW363" t="str">
        <f t="shared" si="27"/>
        <v/>
      </c>
      <c r="AX363" s="162">
        <v>32</v>
      </c>
      <c r="AY363" s="162" t="s">
        <v>2221</v>
      </c>
      <c r="AZ363" s="162">
        <v>960.15616</v>
      </c>
      <c r="BA363" s="162">
        <v>1024.02016</v>
      </c>
      <c r="BB363" s="162">
        <v>8</v>
      </c>
      <c r="BC363" s="162">
        <v>4</v>
      </c>
      <c r="BD363" s="162">
        <v>48</v>
      </c>
      <c r="BE363" s="162">
        <v>40</v>
      </c>
      <c r="BF363" s="162">
        <v>60</v>
      </c>
      <c r="BG363">
        <f t="shared" si="28"/>
        <v>115200</v>
      </c>
    </row>
    <row r="364" spans="1:59">
      <c r="A364" s="166">
        <v>519410</v>
      </c>
      <c r="B364" s="158" t="s">
        <v>2222</v>
      </c>
      <c r="C364" t="s">
        <v>2223</v>
      </c>
      <c r="D364" t="s">
        <v>506</v>
      </c>
      <c r="E364" t="s">
        <v>430</v>
      </c>
      <c r="F364" t="s">
        <v>460</v>
      </c>
      <c r="G364" t="s">
        <v>432</v>
      </c>
      <c r="H364" t="s">
        <v>433</v>
      </c>
      <c r="I364" t="s">
        <v>434</v>
      </c>
      <c r="J364" t="s">
        <v>435</v>
      </c>
      <c r="K364" t="s">
        <v>462</v>
      </c>
      <c r="L364" t="s">
        <v>429</v>
      </c>
      <c r="M364" s="159">
        <v>51.46</v>
      </c>
      <c r="N364" s="159">
        <v>61.99</v>
      </c>
      <c r="O364" s="159" t="s">
        <v>429</v>
      </c>
      <c r="P364" s="159" t="s">
        <v>429</v>
      </c>
      <c r="Q364" s="159">
        <v>51.46</v>
      </c>
      <c r="R364" s="159">
        <v>61.99</v>
      </c>
      <c r="S364" s="159" t="s">
        <v>429</v>
      </c>
      <c r="T364" s="159" t="s">
        <v>429</v>
      </c>
      <c r="U364" s="160">
        <f t="shared" si="29"/>
        <v>0</v>
      </c>
      <c r="V364" s="139" t="s">
        <v>437</v>
      </c>
      <c r="W364" s="161">
        <v>51.46</v>
      </c>
      <c r="X364" t="s">
        <v>2224</v>
      </c>
      <c r="Y364" t="s">
        <v>437</v>
      </c>
      <c r="Z364" t="s">
        <v>437</v>
      </c>
      <c r="AA364" s="162" t="s">
        <v>2225</v>
      </c>
      <c r="AB364" s="162">
        <v>10</v>
      </c>
      <c r="AC364" s="162">
        <v>11.24</v>
      </c>
      <c r="AD364" s="162">
        <v>3.5</v>
      </c>
      <c r="AE364" s="162">
        <v>13.5</v>
      </c>
      <c r="AF364" s="162">
        <v>23.5</v>
      </c>
      <c r="AG364">
        <f t="shared" si="25"/>
        <v>1110.375</v>
      </c>
      <c r="AH364">
        <v>1</v>
      </c>
      <c r="AI364" s="162" t="s">
        <v>429</v>
      </c>
      <c r="AJ364" s="162" t="s">
        <v>429</v>
      </c>
      <c r="AK364" s="162" t="s">
        <v>429</v>
      </c>
      <c r="AL364" s="162" t="s">
        <v>429</v>
      </c>
      <c r="AM364" s="162" t="s">
        <v>429</v>
      </c>
      <c r="AN364" s="162" t="s">
        <v>429</v>
      </c>
      <c r="AO364" t="str">
        <f t="shared" si="26"/>
        <v/>
      </c>
      <c r="AP364" s="162" t="s">
        <v>429</v>
      </c>
      <c r="AQ364" s="162" t="s">
        <v>429</v>
      </c>
      <c r="AR364" s="162" t="s">
        <v>429</v>
      </c>
      <c r="AS364" s="162" t="s">
        <v>429</v>
      </c>
      <c r="AT364" s="162" t="s">
        <v>429</v>
      </c>
      <c r="AU364" s="162" t="s">
        <v>429</v>
      </c>
      <c r="AV364" s="162" t="s">
        <v>429</v>
      </c>
      <c r="AW364" t="str">
        <f t="shared" si="27"/>
        <v/>
      </c>
      <c r="AX364" s="162">
        <v>70</v>
      </c>
      <c r="AY364" s="162" t="s">
        <v>2226</v>
      </c>
      <c r="AZ364" s="162">
        <v>700</v>
      </c>
      <c r="BA364" s="162">
        <v>786.8</v>
      </c>
      <c r="BB364" s="162">
        <v>10</v>
      </c>
      <c r="BC364" s="162">
        <v>7</v>
      </c>
      <c r="BD364" s="162">
        <v>48</v>
      </c>
      <c r="BE364" s="162">
        <v>40.25</v>
      </c>
      <c r="BF364" s="162">
        <v>30.5</v>
      </c>
      <c r="BG364">
        <f t="shared" si="28"/>
        <v>58926</v>
      </c>
    </row>
    <row r="365" spans="1:59">
      <c r="A365" s="166">
        <v>519506</v>
      </c>
      <c r="B365" s="158" t="s">
        <v>2227</v>
      </c>
      <c r="C365" t="s">
        <v>2228</v>
      </c>
      <c r="D365" t="s">
        <v>568</v>
      </c>
      <c r="E365" t="s">
        <v>430</v>
      </c>
      <c r="F365" t="s">
        <v>460</v>
      </c>
      <c r="G365" t="s">
        <v>432</v>
      </c>
      <c r="H365" t="s">
        <v>433</v>
      </c>
      <c r="I365" t="s">
        <v>434</v>
      </c>
      <c r="J365" t="s">
        <v>435</v>
      </c>
      <c r="K365" t="s">
        <v>462</v>
      </c>
      <c r="L365" t="s">
        <v>429</v>
      </c>
      <c r="M365" s="159">
        <v>29.04</v>
      </c>
      <c r="N365" s="159">
        <v>34.99</v>
      </c>
      <c r="O365" s="159">
        <v>116.16</v>
      </c>
      <c r="P365" s="159">
        <v>139.96</v>
      </c>
      <c r="Q365" s="159">
        <v>29.04</v>
      </c>
      <c r="R365" s="159">
        <v>34.99</v>
      </c>
      <c r="S365" s="159">
        <v>116.16</v>
      </c>
      <c r="T365" s="159">
        <v>139.96</v>
      </c>
      <c r="U365" s="160">
        <f t="shared" si="29"/>
        <v>0</v>
      </c>
      <c r="V365" s="139" t="s">
        <v>437</v>
      </c>
      <c r="W365" s="161">
        <v>29.04</v>
      </c>
      <c r="X365" t="s">
        <v>2229</v>
      </c>
      <c r="Y365" t="s">
        <v>437</v>
      </c>
      <c r="Z365" t="s">
        <v>437</v>
      </c>
      <c r="AA365" s="162" t="s">
        <v>2230</v>
      </c>
      <c r="AB365" s="162">
        <v>6</v>
      </c>
      <c r="AC365" s="162">
        <v>7.36</v>
      </c>
      <c r="AD365" s="162">
        <v>5.5</v>
      </c>
      <c r="AE365" s="162">
        <v>10</v>
      </c>
      <c r="AF365" s="162">
        <v>16</v>
      </c>
      <c r="AG365">
        <f t="shared" si="25"/>
        <v>880</v>
      </c>
      <c r="AH365">
        <v>4</v>
      </c>
      <c r="AI365" s="162" t="s">
        <v>2231</v>
      </c>
      <c r="AJ365" s="162">
        <v>24</v>
      </c>
      <c r="AK365" s="162">
        <v>29.44</v>
      </c>
      <c r="AL365" s="162">
        <v>12</v>
      </c>
      <c r="AM365" s="162">
        <v>20</v>
      </c>
      <c r="AN365" s="162">
        <v>15</v>
      </c>
      <c r="AO365">
        <f t="shared" si="26"/>
        <v>3600</v>
      </c>
      <c r="AP365" s="162" t="s">
        <v>429</v>
      </c>
      <c r="AQ365" s="162" t="s">
        <v>429</v>
      </c>
      <c r="AR365" s="162" t="s">
        <v>429</v>
      </c>
      <c r="AS365" s="162" t="s">
        <v>429</v>
      </c>
      <c r="AT365" s="162" t="s">
        <v>429</v>
      </c>
      <c r="AU365" s="162" t="s">
        <v>429</v>
      </c>
      <c r="AV365" s="162" t="s">
        <v>429</v>
      </c>
      <c r="AW365" t="str">
        <f t="shared" si="27"/>
        <v/>
      </c>
      <c r="AX365" s="162">
        <v>96</v>
      </c>
      <c r="AY365" s="162" t="s">
        <v>2232</v>
      </c>
      <c r="AZ365" s="162">
        <v>576</v>
      </c>
      <c r="BA365" s="162">
        <v>706.56</v>
      </c>
      <c r="BB365" s="162">
        <v>3</v>
      </c>
      <c r="BC365" s="162">
        <v>32</v>
      </c>
      <c r="BD365" s="162">
        <v>48</v>
      </c>
      <c r="BE365" s="162">
        <v>40</v>
      </c>
      <c r="BF365" s="162">
        <v>47</v>
      </c>
      <c r="BG365">
        <f t="shared" si="28"/>
        <v>90240</v>
      </c>
    </row>
    <row r="366" spans="1:59">
      <c r="A366" s="166">
        <v>519530</v>
      </c>
      <c r="B366" s="158" t="s">
        <v>2233</v>
      </c>
      <c r="C366" t="s">
        <v>2234</v>
      </c>
      <c r="D366" t="s">
        <v>555</v>
      </c>
      <c r="E366" t="s">
        <v>430</v>
      </c>
      <c r="F366" t="s">
        <v>460</v>
      </c>
      <c r="G366" t="s">
        <v>432</v>
      </c>
      <c r="H366" t="s">
        <v>433</v>
      </c>
      <c r="I366" t="s">
        <v>434</v>
      </c>
      <c r="J366" t="s">
        <v>435</v>
      </c>
      <c r="K366" t="s">
        <v>462</v>
      </c>
      <c r="L366" t="s">
        <v>429</v>
      </c>
      <c r="M366" s="159">
        <v>92.7</v>
      </c>
      <c r="N366" s="159">
        <v>109.99</v>
      </c>
      <c r="O366" s="159" t="s">
        <v>429</v>
      </c>
      <c r="P366" s="159" t="s">
        <v>429</v>
      </c>
      <c r="Q366" s="159">
        <v>92.7</v>
      </c>
      <c r="R366" s="159">
        <v>109.99</v>
      </c>
      <c r="S366" s="159" t="s">
        <v>429</v>
      </c>
      <c r="T366" s="159" t="s">
        <v>429</v>
      </c>
      <c r="U366" s="160">
        <f t="shared" si="29"/>
        <v>0</v>
      </c>
      <c r="V366" s="139" t="s">
        <v>437</v>
      </c>
      <c r="W366" s="161">
        <v>92.7</v>
      </c>
      <c r="X366" t="s">
        <v>2235</v>
      </c>
      <c r="Y366" t="s">
        <v>437</v>
      </c>
      <c r="Z366" t="s">
        <v>437</v>
      </c>
      <c r="AA366" s="162" t="s">
        <v>2236</v>
      </c>
      <c r="AB366" s="162">
        <v>30</v>
      </c>
      <c r="AC366" s="162">
        <v>32.93</v>
      </c>
      <c r="AD366" s="162">
        <v>5</v>
      </c>
      <c r="AE366" s="162">
        <v>19</v>
      </c>
      <c r="AF366" s="162">
        <v>25</v>
      </c>
      <c r="AG366">
        <f t="shared" si="25"/>
        <v>2375</v>
      </c>
      <c r="AH366">
        <v>1</v>
      </c>
      <c r="AI366" s="162" t="s">
        <v>429</v>
      </c>
      <c r="AJ366" s="162" t="s">
        <v>429</v>
      </c>
      <c r="AK366" s="162" t="s">
        <v>429</v>
      </c>
      <c r="AL366" s="162" t="s">
        <v>429</v>
      </c>
      <c r="AM366" s="162" t="s">
        <v>429</v>
      </c>
      <c r="AN366" s="162" t="s">
        <v>429</v>
      </c>
      <c r="AO366" t="str">
        <f t="shared" si="26"/>
        <v/>
      </c>
      <c r="AP366" s="162" t="s">
        <v>429</v>
      </c>
      <c r="AQ366" s="162" t="s">
        <v>429</v>
      </c>
      <c r="AR366" s="162" t="s">
        <v>429</v>
      </c>
      <c r="AS366" s="162" t="s">
        <v>429</v>
      </c>
      <c r="AT366" s="162" t="s">
        <v>429</v>
      </c>
      <c r="AU366" s="162" t="s">
        <v>429</v>
      </c>
      <c r="AV366" s="162" t="s">
        <v>429</v>
      </c>
      <c r="AW366" t="str">
        <f t="shared" si="27"/>
        <v/>
      </c>
      <c r="AX366" s="162">
        <v>32</v>
      </c>
      <c r="AY366" s="162" t="s">
        <v>2237</v>
      </c>
      <c r="AZ366" s="162">
        <v>960</v>
      </c>
      <c r="BA366" s="162">
        <v>1053.76</v>
      </c>
      <c r="BB366" s="162">
        <v>8</v>
      </c>
      <c r="BC366" s="162">
        <v>4</v>
      </c>
      <c r="BD366" s="162">
        <v>48</v>
      </c>
      <c r="BE366" s="162">
        <v>40</v>
      </c>
      <c r="BF366" s="162">
        <v>45</v>
      </c>
      <c r="BG366">
        <f t="shared" si="28"/>
        <v>86400</v>
      </c>
    </row>
    <row r="367" spans="1:59">
      <c r="A367" s="166">
        <v>519625</v>
      </c>
      <c r="B367" s="158" t="s">
        <v>2238</v>
      </c>
      <c r="C367" t="s">
        <v>2239</v>
      </c>
      <c r="D367" t="s">
        <v>499</v>
      </c>
      <c r="E367" t="s">
        <v>430</v>
      </c>
      <c r="F367" t="s">
        <v>460</v>
      </c>
      <c r="G367" t="s">
        <v>432</v>
      </c>
      <c r="H367" t="s">
        <v>433</v>
      </c>
      <c r="I367" t="s">
        <v>434</v>
      </c>
      <c r="J367" t="s">
        <v>512</v>
      </c>
      <c r="K367" t="s">
        <v>462</v>
      </c>
      <c r="L367" t="s">
        <v>429</v>
      </c>
      <c r="M367" s="159">
        <v>21.72</v>
      </c>
      <c r="N367" s="159">
        <v>26.99</v>
      </c>
      <c r="O367" s="159">
        <v>86.88</v>
      </c>
      <c r="P367" s="159">
        <v>107.96</v>
      </c>
      <c r="Q367" s="159">
        <v>21.72</v>
      </c>
      <c r="R367" s="159">
        <v>26.99</v>
      </c>
      <c r="S367" s="159">
        <v>86.88</v>
      </c>
      <c r="T367" s="159">
        <v>107.96</v>
      </c>
      <c r="U367" s="160">
        <f t="shared" si="29"/>
        <v>0</v>
      </c>
      <c r="V367" s="139" t="s">
        <v>437</v>
      </c>
      <c r="W367" s="161">
        <v>21.72</v>
      </c>
      <c r="X367" t="s">
        <v>2240</v>
      </c>
      <c r="Y367" t="s">
        <v>437</v>
      </c>
      <c r="Z367" t="s">
        <v>437</v>
      </c>
      <c r="AA367" s="162" t="s">
        <v>2241</v>
      </c>
      <c r="AB367" s="162">
        <v>2.5</v>
      </c>
      <c r="AC367" s="162">
        <v>3.23</v>
      </c>
      <c r="AD367" s="162">
        <v>3</v>
      </c>
      <c r="AE367" s="162">
        <v>8.5</v>
      </c>
      <c r="AF367" s="162">
        <v>13</v>
      </c>
      <c r="AG367">
        <f t="shared" ref="AG367:AG430" si="30">IFERROR(AD367*AE367*AF367,"")</f>
        <v>331.5</v>
      </c>
      <c r="AH367">
        <v>4</v>
      </c>
      <c r="AI367" s="162" t="s">
        <v>2242</v>
      </c>
      <c r="AJ367" s="162">
        <v>10</v>
      </c>
      <c r="AK367" s="162">
        <v>12.92</v>
      </c>
      <c r="AL367" s="162">
        <v>16</v>
      </c>
      <c r="AM367" s="162">
        <v>10</v>
      </c>
      <c r="AN367" s="162">
        <v>11</v>
      </c>
      <c r="AO367">
        <f t="shared" ref="AO367:AO430" si="31">IFERROR(AL367*AM367*AN367,"")</f>
        <v>1760</v>
      </c>
      <c r="AP367" s="162" t="s">
        <v>429</v>
      </c>
      <c r="AQ367" s="162" t="s">
        <v>429</v>
      </c>
      <c r="AR367" s="162" t="s">
        <v>429</v>
      </c>
      <c r="AS367" s="162" t="s">
        <v>429</v>
      </c>
      <c r="AT367" s="162" t="s">
        <v>429</v>
      </c>
      <c r="AU367" s="162" t="s">
        <v>429</v>
      </c>
      <c r="AV367" s="162" t="s">
        <v>429</v>
      </c>
      <c r="AW367" t="str">
        <f t="shared" ref="AW367:AW430" si="32">IFERROR(AT367*AU367*AV367,"")</f>
        <v/>
      </c>
      <c r="AX367" s="162">
        <v>192</v>
      </c>
      <c r="AY367" s="162" t="s">
        <v>2243</v>
      </c>
      <c r="AZ367" s="162">
        <v>480</v>
      </c>
      <c r="BA367" s="162">
        <v>620.16</v>
      </c>
      <c r="BB367" s="162">
        <v>4</v>
      </c>
      <c r="BC367" s="162">
        <v>48</v>
      </c>
      <c r="BD367" s="162">
        <v>48</v>
      </c>
      <c r="BE367" s="162">
        <v>40</v>
      </c>
      <c r="BF367" s="162">
        <v>49</v>
      </c>
      <c r="BG367">
        <f t="shared" ref="BG367:BG430" si="33">IFERROR(BD367*BE367*BF367,"")</f>
        <v>94080</v>
      </c>
    </row>
    <row r="368" spans="1:59">
      <c r="A368" s="166">
        <v>519703</v>
      </c>
      <c r="B368" s="158" t="s">
        <v>2244</v>
      </c>
      <c r="C368" t="s">
        <v>2245</v>
      </c>
      <c r="D368" t="s">
        <v>459</v>
      </c>
      <c r="E368" t="s">
        <v>430</v>
      </c>
      <c r="F368" t="s">
        <v>460</v>
      </c>
      <c r="G368" t="s">
        <v>432</v>
      </c>
      <c r="H368" t="s">
        <v>433</v>
      </c>
      <c r="I368" t="s">
        <v>434</v>
      </c>
      <c r="J368" t="s">
        <v>512</v>
      </c>
      <c r="K368" t="s">
        <v>462</v>
      </c>
      <c r="L368" t="s">
        <v>429</v>
      </c>
      <c r="M368" s="159">
        <v>21.72</v>
      </c>
      <c r="N368" s="159">
        <v>26.99</v>
      </c>
      <c r="O368" s="159">
        <v>86.88</v>
      </c>
      <c r="P368" s="159">
        <v>107.96</v>
      </c>
      <c r="Q368" s="159">
        <v>21.72</v>
      </c>
      <c r="R368" s="159">
        <v>26.99</v>
      </c>
      <c r="S368" s="159">
        <v>86.88</v>
      </c>
      <c r="T368" s="159">
        <v>107.96</v>
      </c>
      <c r="U368" s="160">
        <f t="shared" si="29"/>
        <v>0</v>
      </c>
      <c r="V368" s="139" t="s">
        <v>437</v>
      </c>
      <c r="W368" s="161">
        <v>21.72</v>
      </c>
      <c r="X368" t="s">
        <v>2246</v>
      </c>
      <c r="Y368" t="s">
        <v>437</v>
      </c>
      <c r="Z368" t="s">
        <v>437</v>
      </c>
      <c r="AA368" s="162" t="s">
        <v>2247</v>
      </c>
      <c r="AB368" s="162">
        <v>3</v>
      </c>
      <c r="AC368" s="162">
        <v>3.72</v>
      </c>
      <c r="AD368" s="162">
        <v>4</v>
      </c>
      <c r="AE368" s="162">
        <v>7.5</v>
      </c>
      <c r="AF368" s="162">
        <v>12</v>
      </c>
      <c r="AG368">
        <f t="shared" si="30"/>
        <v>360</v>
      </c>
      <c r="AH368">
        <v>4</v>
      </c>
      <c r="AI368" s="162" t="s">
        <v>2248</v>
      </c>
      <c r="AJ368" s="162">
        <v>12</v>
      </c>
      <c r="AK368" s="162">
        <v>14.88</v>
      </c>
      <c r="AL368" s="162">
        <v>9.75</v>
      </c>
      <c r="AM368" s="162">
        <v>16</v>
      </c>
      <c r="AN368" s="162">
        <v>11.25</v>
      </c>
      <c r="AO368">
        <f t="shared" si="31"/>
        <v>1755</v>
      </c>
      <c r="AP368" s="162" t="s">
        <v>429</v>
      </c>
      <c r="AQ368" s="162" t="s">
        <v>429</v>
      </c>
      <c r="AR368" s="162" t="s">
        <v>429</v>
      </c>
      <c r="AS368" s="162" t="s">
        <v>429</v>
      </c>
      <c r="AT368" s="162" t="s">
        <v>429</v>
      </c>
      <c r="AU368" s="162" t="s">
        <v>429</v>
      </c>
      <c r="AV368" s="162" t="s">
        <v>429</v>
      </c>
      <c r="AW368" t="str">
        <f t="shared" si="32"/>
        <v/>
      </c>
      <c r="AX368" s="162">
        <v>192</v>
      </c>
      <c r="AY368" s="162" t="s">
        <v>2249</v>
      </c>
      <c r="AZ368" s="162">
        <v>576</v>
      </c>
      <c r="BA368" s="162">
        <v>714.24</v>
      </c>
      <c r="BB368" s="162">
        <v>4</v>
      </c>
      <c r="BC368" s="162">
        <v>48</v>
      </c>
      <c r="BD368" s="162">
        <v>48</v>
      </c>
      <c r="BE368" s="162">
        <v>40</v>
      </c>
      <c r="BF368" s="162">
        <v>49</v>
      </c>
      <c r="BG368">
        <f t="shared" si="33"/>
        <v>94080</v>
      </c>
    </row>
    <row r="369" spans="1:59">
      <c r="A369" s="166">
        <v>519803</v>
      </c>
      <c r="B369" s="158" t="s">
        <v>2250</v>
      </c>
      <c r="C369" t="s">
        <v>2251</v>
      </c>
      <c r="D369" t="s">
        <v>459</v>
      </c>
      <c r="E369" t="s">
        <v>430</v>
      </c>
      <c r="F369" t="s">
        <v>460</v>
      </c>
      <c r="G369" t="s">
        <v>432</v>
      </c>
      <c r="H369" t="s">
        <v>433</v>
      </c>
      <c r="I369" t="s">
        <v>434</v>
      </c>
      <c r="J369" t="s">
        <v>512</v>
      </c>
      <c r="K369" t="s">
        <v>462</v>
      </c>
      <c r="L369" t="s">
        <v>429</v>
      </c>
      <c r="M369" s="159">
        <v>21.72</v>
      </c>
      <c r="N369" s="159">
        <v>26.99</v>
      </c>
      <c r="O369" s="159">
        <v>86.88</v>
      </c>
      <c r="P369" s="159">
        <v>107.96</v>
      </c>
      <c r="Q369" s="159">
        <v>21.72</v>
      </c>
      <c r="R369" s="159">
        <v>26.99</v>
      </c>
      <c r="S369" s="159">
        <v>86.88</v>
      </c>
      <c r="T369" s="159">
        <v>107.96</v>
      </c>
      <c r="U369" s="160">
        <f t="shared" si="29"/>
        <v>0</v>
      </c>
      <c r="V369" s="139" t="s">
        <v>437</v>
      </c>
      <c r="W369" s="161">
        <v>21.72</v>
      </c>
      <c r="X369" t="s">
        <v>2252</v>
      </c>
      <c r="Y369" t="s">
        <v>437</v>
      </c>
      <c r="Z369" t="s">
        <v>437</v>
      </c>
      <c r="AA369" s="162" t="s">
        <v>2253</v>
      </c>
      <c r="AB369" s="162">
        <v>3</v>
      </c>
      <c r="AC369" s="162">
        <v>3.72</v>
      </c>
      <c r="AD369" s="162">
        <v>4</v>
      </c>
      <c r="AE369" s="162">
        <v>7.5</v>
      </c>
      <c r="AF369" s="162">
        <v>12</v>
      </c>
      <c r="AG369">
        <f t="shared" si="30"/>
        <v>360</v>
      </c>
      <c r="AH369">
        <v>4</v>
      </c>
      <c r="AI369" s="162" t="s">
        <v>2254</v>
      </c>
      <c r="AJ369" s="162">
        <v>12</v>
      </c>
      <c r="AK369" s="162">
        <v>14.88</v>
      </c>
      <c r="AL369" s="162">
        <v>9.75</v>
      </c>
      <c r="AM369" s="162">
        <v>16</v>
      </c>
      <c r="AN369" s="162">
        <v>11.25</v>
      </c>
      <c r="AO369">
        <f t="shared" si="31"/>
        <v>1755</v>
      </c>
      <c r="AP369" s="162" t="s">
        <v>429</v>
      </c>
      <c r="AQ369" s="162" t="s">
        <v>429</v>
      </c>
      <c r="AR369" s="162" t="s">
        <v>429</v>
      </c>
      <c r="AS369" s="162" t="s">
        <v>429</v>
      </c>
      <c r="AT369" s="162" t="s">
        <v>429</v>
      </c>
      <c r="AU369" s="162" t="s">
        <v>429</v>
      </c>
      <c r="AV369" s="162" t="s">
        <v>429</v>
      </c>
      <c r="AW369" t="str">
        <f t="shared" si="32"/>
        <v/>
      </c>
      <c r="AX369" s="162">
        <v>192</v>
      </c>
      <c r="AY369" s="162" t="s">
        <v>2255</v>
      </c>
      <c r="AZ369" s="162">
        <v>576</v>
      </c>
      <c r="BA369" s="162">
        <v>714.24</v>
      </c>
      <c r="BB369" s="162">
        <v>4</v>
      </c>
      <c r="BC369" s="162">
        <v>48</v>
      </c>
      <c r="BD369" s="162">
        <v>48</v>
      </c>
      <c r="BE369" s="162">
        <v>40</v>
      </c>
      <c r="BF369" s="162">
        <v>49</v>
      </c>
      <c r="BG369">
        <f t="shared" si="33"/>
        <v>94080</v>
      </c>
    </row>
    <row r="370" spans="1:59">
      <c r="A370" s="166">
        <v>519903</v>
      </c>
      <c r="B370" s="158" t="s">
        <v>2256</v>
      </c>
      <c r="C370" t="s">
        <v>2257</v>
      </c>
      <c r="D370" t="s">
        <v>459</v>
      </c>
      <c r="E370" t="s">
        <v>430</v>
      </c>
      <c r="F370" t="s">
        <v>460</v>
      </c>
      <c r="G370" t="s">
        <v>432</v>
      </c>
      <c r="H370" t="s">
        <v>433</v>
      </c>
      <c r="I370" t="s">
        <v>434</v>
      </c>
      <c r="J370" t="s">
        <v>461</v>
      </c>
      <c r="K370" t="s">
        <v>462</v>
      </c>
      <c r="L370" t="s">
        <v>429</v>
      </c>
      <c r="M370" s="159">
        <v>21.72</v>
      </c>
      <c r="N370" s="159">
        <v>26.99</v>
      </c>
      <c r="O370" s="159">
        <v>86.88</v>
      </c>
      <c r="P370" s="159">
        <v>107.96</v>
      </c>
      <c r="Q370" s="159">
        <v>21.72</v>
      </c>
      <c r="R370" s="159">
        <v>26.99</v>
      </c>
      <c r="S370" s="159">
        <v>86.88</v>
      </c>
      <c r="T370" s="159">
        <v>107.96</v>
      </c>
      <c r="U370" s="160">
        <f t="shared" si="29"/>
        <v>0</v>
      </c>
      <c r="V370" s="139" t="s">
        <v>437</v>
      </c>
      <c r="W370" s="161">
        <v>21.72</v>
      </c>
      <c r="X370" t="s">
        <v>2258</v>
      </c>
      <c r="Y370" t="s">
        <v>437</v>
      </c>
      <c r="Z370" t="s">
        <v>437</v>
      </c>
      <c r="AA370" s="162" t="s">
        <v>2259</v>
      </c>
      <c r="AB370" s="162">
        <v>3</v>
      </c>
      <c r="AC370" s="162">
        <v>3.72</v>
      </c>
      <c r="AD370" s="162">
        <v>4</v>
      </c>
      <c r="AE370" s="162">
        <v>7.5</v>
      </c>
      <c r="AF370" s="162">
        <v>12</v>
      </c>
      <c r="AG370">
        <f t="shared" si="30"/>
        <v>360</v>
      </c>
      <c r="AH370">
        <v>4</v>
      </c>
      <c r="AI370" s="162" t="s">
        <v>2260</v>
      </c>
      <c r="AJ370" s="162">
        <v>12</v>
      </c>
      <c r="AK370" s="162">
        <v>14.88</v>
      </c>
      <c r="AL370" s="162">
        <v>9.75</v>
      </c>
      <c r="AM370" s="162">
        <v>16</v>
      </c>
      <c r="AN370" s="162">
        <v>11.25</v>
      </c>
      <c r="AO370">
        <f t="shared" si="31"/>
        <v>1755</v>
      </c>
      <c r="AP370" s="162" t="s">
        <v>429</v>
      </c>
      <c r="AQ370" s="162" t="s">
        <v>429</v>
      </c>
      <c r="AR370" s="162" t="s">
        <v>429</v>
      </c>
      <c r="AS370" s="162" t="s">
        <v>429</v>
      </c>
      <c r="AT370" s="162" t="s">
        <v>429</v>
      </c>
      <c r="AU370" s="162" t="s">
        <v>429</v>
      </c>
      <c r="AV370" s="162" t="s">
        <v>429</v>
      </c>
      <c r="AW370" t="str">
        <f t="shared" si="32"/>
        <v/>
      </c>
      <c r="AX370" s="162">
        <v>192</v>
      </c>
      <c r="AY370" s="162" t="s">
        <v>2261</v>
      </c>
      <c r="AZ370" s="162">
        <v>576</v>
      </c>
      <c r="BA370" s="162">
        <v>714.24</v>
      </c>
      <c r="BB370" s="162">
        <v>4</v>
      </c>
      <c r="BC370" s="162">
        <v>48</v>
      </c>
      <c r="BD370" s="162">
        <v>48</v>
      </c>
      <c r="BE370" s="162">
        <v>40</v>
      </c>
      <c r="BF370" s="162">
        <v>49</v>
      </c>
      <c r="BG370">
        <f t="shared" si="33"/>
        <v>94080</v>
      </c>
    </row>
    <row r="371" spans="1:59">
      <c r="A371" s="166">
        <v>520330</v>
      </c>
      <c r="B371" s="158" t="s">
        <v>2262</v>
      </c>
      <c r="C371" t="s">
        <v>2263</v>
      </c>
      <c r="D371" t="s">
        <v>555</v>
      </c>
      <c r="E371" t="s">
        <v>430</v>
      </c>
      <c r="F371" t="s">
        <v>460</v>
      </c>
      <c r="G371" t="s">
        <v>432</v>
      </c>
      <c r="H371" t="s">
        <v>433</v>
      </c>
      <c r="I371" t="s">
        <v>434</v>
      </c>
      <c r="J371" t="s">
        <v>461</v>
      </c>
      <c r="K371" t="s">
        <v>462</v>
      </c>
      <c r="L371" t="s">
        <v>429</v>
      </c>
      <c r="M371" s="159">
        <v>101.14</v>
      </c>
      <c r="N371" s="159">
        <v>119.99</v>
      </c>
      <c r="O371" s="159" t="s">
        <v>429</v>
      </c>
      <c r="P371" s="159" t="s">
        <v>429</v>
      </c>
      <c r="Q371" s="159">
        <v>101.14</v>
      </c>
      <c r="R371" s="159">
        <v>119.99</v>
      </c>
      <c r="S371" s="159" t="s">
        <v>429</v>
      </c>
      <c r="T371" s="159" t="s">
        <v>429</v>
      </c>
      <c r="U371" s="160">
        <f t="shared" si="29"/>
        <v>0</v>
      </c>
      <c r="V371" s="139" t="s">
        <v>437</v>
      </c>
      <c r="W371" s="161">
        <v>101.14</v>
      </c>
      <c r="X371" t="s">
        <v>2264</v>
      </c>
      <c r="Y371" t="s">
        <v>437</v>
      </c>
      <c r="Z371" t="s">
        <v>437</v>
      </c>
      <c r="AA371" s="162" t="s">
        <v>2265</v>
      </c>
      <c r="AB371" s="162">
        <v>30</v>
      </c>
      <c r="AC371" s="162">
        <v>32.93</v>
      </c>
      <c r="AD371" s="162">
        <v>5.25</v>
      </c>
      <c r="AE371" s="162">
        <v>20</v>
      </c>
      <c r="AF371" s="162">
        <v>26</v>
      </c>
      <c r="AG371">
        <f t="shared" si="30"/>
        <v>2730</v>
      </c>
      <c r="AH371">
        <v>1</v>
      </c>
      <c r="AI371" s="162" t="s">
        <v>429</v>
      </c>
      <c r="AJ371" s="162" t="s">
        <v>429</v>
      </c>
      <c r="AK371" s="162" t="s">
        <v>429</v>
      </c>
      <c r="AL371" s="162" t="s">
        <v>429</v>
      </c>
      <c r="AM371" s="162" t="s">
        <v>429</v>
      </c>
      <c r="AN371" s="162" t="s">
        <v>429</v>
      </c>
      <c r="AO371" t="str">
        <f t="shared" si="31"/>
        <v/>
      </c>
      <c r="AP371" s="162" t="s">
        <v>429</v>
      </c>
      <c r="AQ371" s="162" t="s">
        <v>429</v>
      </c>
      <c r="AR371" s="162" t="s">
        <v>429</v>
      </c>
      <c r="AS371" s="162" t="s">
        <v>429</v>
      </c>
      <c r="AT371" s="162" t="s">
        <v>429</v>
      </c>
      <c r="AU371" s="162" t="s">
        <v>429</v>
      </c>
      <c r="AV371" s="162" t="s">
        <v>429</v>
      </c>
      <c r="AW371" t="str">
        <f t="shared" si="32"/>
        <v/>
      </c>
      <c r="AX371" s="162">
        <v>32</v>
      </c>
      <c r="AY371" s="162" t="s">
        <v>2266</v>
      </c>
      <c r="AZ371" s="162">
        <v>960</v>
      </c>
      <c r="BA371" s="162">
        <v>1053.76</v>
      </c>
      <c r="BB371" s="162">
        <v>8</v>
      </c>
      <c r="BC371" s="162">
        <v>4</v>
      </c>
      <c r="BD371" s="162">
        <v>48</v>
      </c>
      <c r="BE371" s="162">
        <v>40.25</v>
      </c>
      <c r="BF371" s="162">
        <v>34</v>
      </c>
      <c r="BG371">
        <f t="shared" si="33"/>
        <v>65688</v>
      </c>
    </row>
    <row r="372" spans="1:59">
      <c r="A372" s="166">
        <v>520417</v>
      </c>
      <c r="B372" s="158" t="s">
        <v>2267</v>
      </c>
      <c r="C372" t="s">
        <v>2268</v>
      </c>
      <c r="D372" t="s">
        <v>548</v>
      </c>
      <c r="E372" t="s">
        <v>430</v>
      </c>
      <c r="F372" t="s">
        <v>460</v>
      </c>
      <c r="G372" t="s">
        <v>432</v>
      </c>
      <c r="H372" t="s">
        <v>433</v>
      </c>
      <c r="I372" t="s">
        <v>434</v>
      </c>
      <c r="J372" t="s">
        <v>435</v>
      </c>
      <c r="K372" t="s">
        <v>462</v>
      </c>
      <c r="L372" t="s">
        <v>429</v>
      </c>
      <c r="M372" s="159">
        <v>63.09</v>
      </c>
      <c r="N372" s="159">
        <v>79.989999999999995</v>
      </c>
      <c r="O372" s="159" t="s">
        <v>429</v>
      </c>
      <c r="P372" s="159" t="s">
        <v>429</v>
      </c>
      <c r="Q372" s="159">
        <v>63.09</v>
      </c>
      <c r="R372" s="159">
        <v>79.989999999999995</v>
      </c>
      <c r="S372" s="159" t="s">
        <v>429</v>
      </c>
      <c r="T372" s="159" t="s">
        <v>429</v>
      </c>
      <c r="U372" s="160">
        <f t="shared" si="29"/>
        <v>0</v>
      </c>
      <c r="V372" s="139" t="s">
        <v>437</v>
      </c>
      <c r="W372" s="161">
        <v>63.09</v>
      </c>
      <c r="X372" t="s">
        <v>2269</v>
      </c>
      <c r="Y372" t="s">
        <v>437</v>
      </c>
      <c r="Z372" t="s">
        <v>437</v>
      </c>
      <c r="AA372" s="162" t="s">
        <v>2270</v>
      </c>
      <c r="AB372" s="162">
        <v>17</v>
      </c>
      <c r="AC372" s="162">
        <v>18.239999999999998</v>
      </c>
      <c r="AD372" s="162">
        <v>4.25</v>
      </c>
      <c r="AE372" s="162">
        <v>15.5</v>
      </c>
      <c r="AF372" s="162">
        <v>25.5</v>
      </c>
      <c r="AG372">
        <f t="shared" si="30"/>
        <v>1679.8125</v>
      </c>
      <c r="AH372">
        <v>1</v>
      </c>
      <c r="AI372" s="162" t="s">
        <v>429</v>
      </c>
      <c r="AJ372" s="162" t="s">
        <v>429</v>
      </c>
      <c r="AK372" s="162" t="s">
        <v>429</v>
      </c>
      <c r="AL372" s="162" t="s">
        <v>429</v>
      </c>
      <c r="AM372" s="162" t="s">
        <v>429</v>
      </c>
      <c r="AN372" s="162" t="s">
        <v>429</v>
      </c>
      <c r="AO372" t="str">
        <f t="shared" si="31"/>
        <v/>
      </c>
      <c r="AP372" s="162" t="s">
        <v>429</v>
      </c>
      <c r="AQ372" s="162" t="s">
        <v>429</v>
      </c>
      <c r="AR372" s="162" t="s">
        <v>429</v>
      </c>
      <c r="AS372" s="162" t="s">
        <v>429</v>
      </c>
      <c r="AT372" s="162" t="s">
        <v>429</v>
      </c>
      <c r="AU372" s="162" t="s">
        <v>429</v>
      </c>
      <c r="AV372" s="162" t="s">
        <v>429</v>
      </c>
      <c r="AW372" t="str">
        <f t="shared" si="32"/>
        <v/>
      </c>
      <c r="AX372" s="162">
        <v>50</v>
      </c>
      <c r="AY372" s="162" t="s">
        <v>2271</v>
      </c>
      <c r="AZ372" s="162">
        <v>850</v>
      </c>
      <c r="BA372" s="162">
        <v>912</v>
      </c>
      <c r="BB372" s="162">
        <v>10</v>
      </c>
      <c r="BC372" s="162">
        <v>5</v>
      </c>
      <c r="BD372" s="162">
        <v>48</v>
      </c>
      <c r="BE372" s="162">
        <v>40.5</v>
      </c>
      <c r="BF372" s="162">
        <v>40.5</v>
      </c>
      <c r="BG372">
        <f t="shared" si="33"/>
        <v>78732</v>
      </c>
    </row>
    <row r="373" spans="1:59">
      <c r="A373" s="166">
        <v>520430</v>
      </c>
      <c r="B373" s="158" t="s">
        <v>2272</v>
      </c>
      <c r="C373" t="s">
        <v>2273</v>
      </c>
      <c r="D373" t="s">
        <v>555</v>
      </c>
      <c r="E373" t="s">
        <v>430</v>
      </c>
      <c r="F373" t="s">
        <v>460</v>
      </c>
      <c r="G373" t="s">
        <v>432</v>
      </c>
      <c r="H373" t="s">
        <v>433</v>
      </c>
      <c r="I373" t="s">
        <v>434</v>
      </c>
      <c r="J373" t="s">
        <v>435</v>
      </c>
      <c r="K373" t="s">
        <v>462</v>
      </c>
      <c r="L373" t="s">
        <v>429</v>
      </c>
      <c r="M373" s="159">
        <v>92.7</v>
      </c>
      <c r="N373" s="159">
        <v>109.99</v>
      </c>
      <c r="O373" s="159" t="s">
        <v>429</v>
      </c>
      <c r="P373" s="159" t="s">
        <v>429</v>
      </c>
      <c r="Q373" s="159">
        <v>92.7</v>
      </c>
      <c r="R373" s="159">
        <v>109.99</v>
      </c>
      <c r="S373" s="159" t="s">
        <v>429</v>
      </c>
      <c r="T373" s="159" t="s">
        <v>429</v>
      </c>
      <c r="U373" s="160">
        <f t="shared" si="29"/>
        <v>0</v>
      </c>
      <c r="V373" s="139" t="s">
        <v>437</v>
      </c>
      <c r="W373" s="161">
        <v>92.7</v>
      </c>
      <c r="X373" t="s">
        <v>2274</v>
      </c>
      <c r="Y373" t="s">
        <v>437</v>
      </c>
      <c r="Z373" t="s">
        <v>437</v>
      </c>
      <c r="AA373" s="162" t="s">
        <v>2275</v>
      </c>
      <c r="AB373" s="162">
        <v>30</v>
      </c>
      <c r="AC373" s="162">
        <v>32.93</v>
      </c>
      <c r="AD373" s="162">
        <v>5.5</v>
      </c>
      <c r="AE373" s="162">
        <v>16.5</v>
      </c>
      <c r="AF373" s="162">
        <v>24</v>
      </c>
      <c r="AG373">
        <f t="shared" si="30"/>
        <v>2178</v>
      </c>
      <c r="AH373">
        <v>1</v>
      </c>
      <c r="AI373" s="162" t="s">
        <v>429</v>
      </c>
      <c r="AJ373" s="162" t="s">
        <v>429</v>
      </c>
      <c r="AK373" s="162" t="s">
        <v>429</v>
      </c>
      <c r="AL373" s="162" t="s">
        <v>429</v>
      </c>
      <c r="AM373" s="162" t="s">
        <v>429</v>
      </c>
      <c r="AN373" s="162" t="s">
        <v>429</v>
      </c>
      <c r="AO373" t="str">
        <f t="shared" si="31"/>
        <v/>
      </c>
      <c r="AP373" s="162" t="s">
        <v>429</v>
      </c>
      <c r="AQ373" s="162" t="s">
        <v>429</v>
      </c>
      <c r="AR373" s="162" t="s">
        <v>429</v>
      </c>
      <c r="AS373" s="162" t="s">
        <v>429</v>
      </c>
      <c r="AT373" s="162" t="s">
        <v>429</v>
      </c>
      <c r="AU373" s="162" t="s">
        <v>429</v>
      </c>
      <c r="AV373" s="162" t="s">
        <v>429</v>
      </c>
      <c r="AW373" t="str">
        <f t="shared" si="32"/>
        <v/>
      </c>
      <c r="AX373" s="162">
        <v>32</v>
      </c>
      <c r="AY373" s="162" t="s">
        <v>2276</v>
      </c>
      <c r="AZ373" s="162">
        <v>960</v>
      </c>
      <c r="BA373" s="162">
        <v>1053.76</v>
      </c>
      <c r="BB373" s="162">
        <v>8</v>
      </c>
      <c r="BC373" s="162">
        <v>4</v>
      </c>
      <c r="BD373" s="162">
        <v>48</v>
      </c>
      <c r="BE373" s="162">
        <v>40</v>
      </c>
      <c r="BF373" s="162">
        <v>43</v>
      </c>
      <c r="BG373">
        <f t="shared" si="33"/>
        <v>82560</v>
      </c>
    </row>
    <row r="374" spans="1:59">
      <c r="A374" s="166">
        <v>520730</v>
      </c>
      <c r="B374" s="158" t="s">
        <v>2277</v>
      </c>
      <c r="C374" t="s">
        <v>2278</v>
      </c>
      <c r="D374" t="s">
        <v>555</v>
      </c>
      <c r="E374" t="s">
        <v>430</v>
      </c>
      <c r="F374" t="s">
        <v>460</v>
      </c>
      <c r="G374" t="s">
        <v>432</v>
      </c>
      <c r="H374" t="s">
        <v>433</v>
      </c>
      <c r="I374" t="s">
        <v>434</v>
      </c>
      <c r="J374" t="s">
        <v>435</v>
      </c>
      <c r="K374" t="s">
        <v>462</v>
      </c>
      <c r="L374" t="s">
        <v>429</v>
      </c>
      <c r="M374" s="159">
        <v>92.7</v>
      </c>
      <c r="N374" s="159">
        <v>109.99</v>
      </c>
      <c r="O374" s="159" t="s">
        <v>429</v>
      </c>
      <c r="P374" s="159" t="s">
        <v>429</v>
      </c>
      <c r="Q374" s="159">
        <v>92.7</v>
      </c>
      <c r="R374" s="159">
        <v>109.99</v>
      </c>
      <c r="S374" s="159" t="s">
        <v>429</v>
      </c>
      <c r="T374" s="159" t="s">
        <v>429</v>
      </c>
      <c r="U374" s="160">
        <f t="shared" si="29"/>
        <v>0</v>
      </c>
      <c r="V374" s="139" t="s">
        <v>437</v>
      </c>
      <c r="W374" s="161">
        <v>92.7</v>
      </c>
      <c r="X374" t="s">
        <v>2279</v>
      </c>
      <c r="Y374" t="s">
        <v>437</v>
      </c>
      <c r="Z374" t="s">
        <v>437</v>
      </c>
      <c r="AA374" s="162" t="s">
        <v>2280</v>
      </c>
      <c r="AB374" s="162">
        <v>30</v>
      </c>
      <c r="AC374" s="162">
        <v>32.93</v>
      </c>
      <c r="AD374" s="162">
        <v>5.5</v>
      </c>
      <c r="AE374" s="162">
        <v>16.5</v>
      </c>
      <c r="AF374" s="162">
        <v>24</v>
      </c>
      <c r="AG374">
        <f t="shared" si="30"/>
        <v>2178</v>
      </c>
      <c r="AH374">
        <v>1</v>
      </c>
      <c r="AI374" s="162" t="s">
        <v>429</v>
      </c>
      <c r="AJ374" s="162" t="s">
        <v>429</v>
      </c>
      <c r="AK374" s="162" t="s">
        <v>429</v>
      </c>
      <c r="AL374" s="162" t="s">
        <v>429</v>
      </c>
      <c r="AM374" s="162" t="s">
        <v>429</v>
      </c>
      <c r="AN374" s="162" t="s">
        <v>429</v>
      </c>
      <c r="AO374" t="str">
        <f t="shared" si="31"/>
        <v/>
      </c>
      <c r="AP374" s="162" t="s">
        <v>429</v>
      </c>
      <c r="AQ374" s="162" t="s">
        <v>429</v>
      </c>
      <c r="AR374" s="162" t="s">
        <v>429</v>
      </c>
      <c r="AS374" s="162" t="s">
        <v>429</v>
      </c>
      <c r="AT374" s="162" t="s">
        <v>429</v>
      </c>
      <c r="AU374" s="162" t="s">
        <v>429</v>
      </c>
      <c r="AV374" s="162" t="s">
        <v>429</v>
      </c>
      <c r="AW374" t="str">
        <f t="shared" si="32"/>
        <v/>
      </c>
      <c r="AX374" s="162">
        <v>32</v>
      </c>
      <c r="AY374" s="162" t="s">
        <v>2281</v>
      </c>
      <c r="AZ374" s="162">
        <v>960</v>
      </c>
      <c r="BA374" s="162">
        <v>1053.76</v>
      </c>
      <c r="BB374" s="162">
        <v>8</v>
      </c>
      <c r="BC374" s="162">
        <v>4</v>
      </c>
      <c r="BD374" s="162">
        <v>48</v>
      </c>
      <c r="BE374" s="162">
        <v>40</v>
      </c>
      <c r="BF374" s="162">
        <v>43</v>
      </c>
      <c r="BG374">
        <f t="shared" si="33"/>
        <v>82560</v>
      </c>
    </row>
    <row r="375" spans="1:59">
      <c r="A375" s="166">
        <v>520817</v>
      </c>
      <c r="B375" s="158" t="s">
        <v>2282</v>
      </c>
      <c r="C375" t="s">
        <v>2283</v>
      </c>
      <c r="D375" t="s">
        <v>548</v>
      </c>
      <c r="E375" t="s">
        <v>430</v>
      </c>
      <c r="F375" t="s">
        <v>460</v>
      </c>
      <c r="G375" t="s">
        <v>432</v>
      </c>
      <c r="H375" t="s">
        <v>433</v>
      </c>
      <c r="I375" t="s">
        <v>434</v>
      </c>
      <c r="J375" t="s">
        <v>435</v>
      </c>
      <c r="K375" t="s">
        <v>462</v>
      </c>
      <c r="L375" t="s">
        <v>429</v>
      </c>
      <c r="M375" s="159">
        <v>63.09</v>
      </c>
      <c r="N375" s="159">
        <v>79.989999999999995</v>
      </c>
      <c r="O375" s="159" t="s">
        <v>429</v>
      </c>
      <c r="P375" s="159" t="s">
        <v>429</v>
      </c>
      <c r="Q375" s="159">
        <v>63.09</v>
      </c>
      <c r="R375" s="159">
        <v>79.989999999999995</v>
      </c>
      <c r="S375" s="159" t="s">
        <v>429</v>
      </c>
      <c r="T375" s="159" t="s">
        <v>429</v>
      </c>
      <c r="U375" s="160">
        <f t="shared" si="29"/>
        <v>0</v>
      </c>
      <c r="V375" s="139" t="s">
        <v>437</v>
      </c>
      <c r="W375" s="161">
        <v>63.09</v>
      </c>
      <c r="X375" t="s">
        <v>2284</v>
      </c>
      <c r="Y375" t="s">
        <v>437</v>
      </c>
      <c r="Z375" t="s">
        <v>437</v>
      </c>
      <c r="AA375" s="162" t="s">
        <v>2285</v>
      </c>
      <c r="AB375" s="162">
        <v>17</v>
      </c>
      <c r="AC375" s="162">
        <v>18.239999999999998</v>
      </c>
      <c r="AD375" s="162">
        <v>4.25</v>
      </c>
      <c r="AE375" s="162">
        <v>15.5</v>
      </c>
      <c r="AF375" s="162">
        <v>25.5</v>
      </c>
      <c r="AG375">
        <f t="shared" si="30"/>
        <v>1679.8125</v>
      </c>
      <c r="AH375">
        <v>1</v>
      </c>
      <c r="AI375" s="162" t="s">
        <v>429</v>
      </c>
      <c r="AJ375" s="162" t="s">
        <v>429</v>
      </c>
      <c r="AK375" s="162" t="s">
        <v>429</v>
      </c>
      <c r="AL375" s="162" t="s">
        <v>429</v>
      </c>
      <c r="AM375" s="162" t="s">
        <v>429</v>
      </c>
      <c r="AN375" s="162" t="s">
        <v>429</v>
      </c>
      <c r="AO375" t="str">
        <f t="shared" si="31"/>
        <v/>
      </c>
      <c r="AP375" s="162" t="s">
        <v>429</v>
      </c>
      <c r="AQ375" s="162" t="s">
        <v>429</v>
      </c>
      <c r="AR375" s="162" t="s">
        <v>429</v>
      </c>
      <c r="AS375" s="162" t="s">
        <v>429</v>
      </c>
      <c r="AT375" s="162" t="s">
        <v>429</v>
      </c>
      <c r="AU375" s="162" t="s">
        <v>429</v>
      </c>
      <c r="AV375" s="162" t="s">
        <v>429</v>
      </c>
      <c r="AW375" t="str">
        <f t="shared" si="32"/>
        <v/>
      </c>
      <c r="AX375" s="162">
        <v>50</v>
      </c>
      <c r="AY375" s="162" t="s">
        <v>2286</v>
      </c>
      <c r="AZ375" s="162">
        <v>850</v>
      </c>
      <c r="BA375" s="162">
        <v>912</v>
      </c>
      <c r="BB375" s="162">
        <v>10</v>
      </c>
      <c r="BC375" s="162">
        <v>5</v>
      </c>
      <c r="BD375" s="162">
        <v>48</v>
      </c>
      <c r="BE375" s="162">
        <v>40</v>
      </c>
      <c r="BF375" s="162">
        <v>40.5</v>
      </c>
      <c r="BG375">
        <f t="shared" si="33"/>
        <v>77760</v>
      </c>
    </row>
    <row r="376" spans="1:59">
      <c r="A376" s="166">
        <v>520830</v>
      </c>
      <c r="B376" s="158" t="s">
        <v>2287</v>
      </c>
      <c r="C376" t="s">
        <v>2288</v>
      </c>
      <c r="D376" t="s">
        <v>555</v>
      </c>
      <c r="E376" t="s">
        <v>430</v>
      </c>
      <c r="F376" t="s">
        <v>460</v>
      </c>
      <c r="G376" t="s">
        <v>432</v>
      </c>
      <c r="H376" t="s">
        <v>433</v>
      </c>
      <c r="I376" t="s">
        <v>434</v>
      </c>
      <c r="J376" t="s">
        <v>435</v>
      </c>
      <c r="K376" t="s">
        <v>462</v>
      </c>
      <c r="L376" t="s">
        <v>429</v>
      </c>
      <c r="M376" s="159">
        <v>92.7</v>
      </c>
      <c r="N376" s="159">
        <v>109.99</v>
      </c>
      <c r="O376" s="159" t="s">
        <v>429</v>
      </c>
      <c r="P376" s="159" t="s">
        <v>429</v>
      </c>
      <c r="Q376" s="159">
        <v>92.7</v>
      </c>
      <c r="R376" s="159">
        <v>109.99</v>
      </c>
      <c r="S376" s="159" t="s">
        <v>429</v>
      </c>
      <c r="T376" s="159" t="s">
        <v>429</v>
      </c>
      <c r="U376" s="160">
        <f t="shared" si="29"/>
        <v>0</v>
      </c>
      <c r="V376" s="139" t="s">
        <v>437</v>
      </c>
      <c r="W376" s="161">
        <v>92.7</v>
      </c>
      <c r="X376" t="s">
        <v>2289</v>
      </c>
      <c r="Y376" t="s">
        <v>437</v>
      </c>
      <c r="Z376" t="s">
        <v>437</v>
      </c>
      <c r="AA376" s="162" t="s">
        <v>2290</v>
      </c>
      <c r="AB376" s="162">
        <v>30</v>
      </c>
      <c r="AC376" s="162">
        <v>32.93</v>
      </c>
      <c r="AD376" s="162">
        <v>5.5</v>
      </c>
      <c r="AE376" s="162">
        <v>16.5</v>
      </c>
      <c r="AF376" s="162">
        <v>24</v>
      </c>
      <c r="AG376">
        <f t="shared" si="30"/>
        <v>2178</v>
      </c>
      <c r="AH376">
        <v>1</v>
      </c>
      <c r="AI376" s="162" t="s">
        <v>429</v>
      </c>
      <c r="AJ376" s="162" t="s">
        <v>429</v>
      </c>
      <c r="AK376" s="162" t="s">
        <v>429</v>
      </c>
      <c r="AL376" s="162" t="s">
        <v>429</v>
      </c>
      <c r="AM376" s="162" t="s">
        <v>429</v>
      </c>
      <c r="AN376" s="162" t="s">
        <v>429</v>
      </c>
      <c r="AO376" t="str">
        <f t="shared" si="31"/>
        <v/>
      </c>
      <c r="AP376" s="162" t="s">
        <v>429</v>
      </c>
      <c r="AQ376" s="162" t="s">
        <v>429</v>
      </c>
      <c r="AR376" s="162" t="s">
        <v>429</v>
      </c>
      <c r="AS376" s="162" t="s">
        <v>429</v>
      </c>
      <c r="AT376" s="162" t="s">
        <v>429</v>
      </c>
      <c r="AU376" s="162" t="s">
        <v>429</v>
      </c>
      <c r="AV376" s="162" t="s">
        <v>429</v>
      </c>
      <c r="AW376" t="str">
        <f t="shared" si="32"/>
        <v/>
      </c>
      <c r="AX376" s="162">
        <v>32</v>
      </c>
      <c r="AY376" s="162" t="s">
        <v>2291</v>
      </c>
      <c r="AZ376" s="162">
        <v>960</v>
      </c>
      <c r="BA376" s="162">
        <v>1053.76</v>
      </c>
      <c r="BB376" s="162">
        <v>8</v>
      </c>
      <c r="BC376" s="162">
        <v>4</v>
      </c>
      <c r="BD376" s="162">
        <v>48</v>
      </c>
      <c r="BE376" s="162">
        <v>40</v>
      </c>
      <c r="BF376" s="162">
        <v>43</v>
      </c>
      <c r="BG376">
        <f t="shared" si="33"/>
        <v>82560</v>
      </c>
    </row>
    <row r="377" spans="1:59">
      <c r="A377" s="166">
        <v>527003</v>
      </c>
      <c r="B377" s="158" t="s">
        <v>2292</v>
      </c>
      <c r="C377" t="s">
        <v>2293</v>
      </c>
      <c r="D377" t="s">
        <v>499</v>
      </c>
      <c r="E377" t="s">
        <v>430</v>
      </c>
      <c r="F377" t="s">
        <v>460</v>
      </c>
      <c r="G377" t="s">
        <v>432</v>
      </c>
      <c r="H377" t="s">
        <v>433</v>
      </c>
      <c r="I377" t="s">
        <v>434</v>
      </c>
      <c r="J377" t="s">
        <v>461</v>
      </c>
      <c r="K377" t="s">
        <v>2143</v>
      </c>
      <c r="L377" t="s">
        <v>429</v>
      </c>
      <c r="M377" s="159">
        <v>18.25</v>
      </c>
      <c r="N377" s="159">
        <v>21.99</v>
      </c>
      <c r="O377" s="159">
        <v>73</v>
      </c>
      <c r="P377" s="159">
        <v>87.96</v>
      </c>
      <c r="Q377" s="159">
        <v>18.25</v>
      </c>
      <c r="R377" s="159">
        <v>21.99</v>
      </c>
      <c r="S377" s="159">
        <v>73</v>
      </c>
      <c r="T377" s="159">
        <v>87.96</v>
      </c>
      <c r="U377" s="160">
        <f t="shared" si="29"/>
        <v>0</v>
      </c>
      <c r="V377" s="139" t="s">
        <v>437</v>
      </c>
      <c r="W377" s="161">
        <v>18.25</v>
      </c>
      <c r="X377" t="s">
        <v>2294</v>
      </c>
      <c r="Y377" t="s">
        <v>437</v>
      </c>
      <c r="Z377" t="s">
        <v>437</v>
      </c>
      <c r="AA377" s="162" t="s">
        <v>2295</v>
      </c>
      <c r="AB377" s="162">
        <v>2.5</v>
      </c>
      <c r="AC377" s="162">
        <v>3.22</v>
      </c>
      <c r="AD377" s="162">
        <v>4</v>
      </c>
      <c r="AE377" s="162">
        <v>7.5</v>
      </c>
      <c r="AF377" s="162">
        <v>12</v>
      </c>
      <c r="AG377">
        <f t="shared" si="30"/>
        <v>360</v>
      </c>
      <c r="AH377">
        <v>4</v>
      </c>
      <c r="AI377" s="162" t="s">
        <v>2296</v>
      </c>
      <c r="AJ377" s="162">
        <v>10</v>
      </c>
      <c r="AK377" s="162">
        <v>12.88</v>
      </c>
      <c r="AL377" s="162">
        <v>9.75</v>
      </c>
      <c r="AM377" s="162">
        <v>16</v>
      </c>
      <c r="AN377" s="162">
        <v>11.25</v>
      </c>
      <c r="AO377">
        <f t="shared" si="31"/>
        <v>1755</v>
      </c>
      <c r="AP377" s="162" t="s">
        <v>429</v>
      </c>
      <c r="AQ377" s="162" t="s">
        <v>429</v>
      </c>
      <c r="AR377" s="162" t="s">
        <v>429</v>
      </c>
      <c r="AS377" s="162" t="s">
        <v>429</v>
      </c>
      <c r="AT377" s="162" t="s">
        <v>429</v>
      </c>
      <c r="AU377" s="162" t="s">
        <v>429</v>
      </c>
      <c r="AV377" s="162" t="s">
        <v>429</v>
      </c>
      <c r="AW377" t="str">
        <f t="shared" si="32"/>
        <v/>
      </c>
      <c r="AX377" s="162">
        <v>192</v>
      </c>
      <c r="AY377" s="162" t="s">
        <v>2297</v>
      </c>
      <c r="AZ377" s="162">
        <v>480</v>
      </c>
      <c r="BA377" s="162">
        <v>618.24</v>
      </c>
      <c r="BB377" s="162">
        <v>4</v>
      </c>
      <c r="BC377" s="162">
        <v>48</v>
      </c>
      <c r="BD377" s="162">
        <v>48</v>
      </c>
      <c r="BE377" s="162">
        <v>40</v>
      </c>
      <c r="BF377" s="162">
        <v>49</v>
      </c>
      <c r="BG377">
        <f t="shared" si="33"/>
        <v>94080</v>
      </c>
    </row>
    <row r="378" spans="1:59">
      <c r="A378" s="167">
        <v>541425</v>
      </c>
      <c r="B378" s="158" t="s">
        <v>2298</v>
      </c>
      <c r="C378" t="s">
        <v>2299</v>
      </c>
      <c r="D378" t="s">
        <v>499</v>
      </c>
      <c r="E378" t="s">
        <v>430</v>
      </c>
      <c r="F378" t="s">
        <v>460</v>
      </c>
      <c r="G378" t="s">
        <v>494</v>
      </c>
      <c r="H378" t="s">
        <v>433</v>
      </c>
      <c r="I378" t="s">
        <v>434</v>
      </c>
      <c r="J378" t="s">
        <v>461</v>
      </c>
      <c r="K378" t="s">
        <v>561</v>
      </c>
      <c r="L378" t="s">
        <v>429</v>
      </c>
      <c r="M378" s="159">
        <v>20.59</v>
      </c>
      <c r="N378" s="159">
        <v>25.99</v>
      </c>
      <c r="O378" s="159">
        <v>82.36</v>
      </c>
      <c r="P378" s="159">
        <v>103.96</v>
      </c>
      <c r="Q378" s="159">
        <v>20.59</v>
      </c>
      <c r="R378" s="159">
        <v>25.99</v>
      </c>
      <c r="S378" s="159">
        <v>82.36</v>
      </c>
      <c r="T378" s="159">
        <v>103.96</v>
      </c>
      <c r="U378" s="160">
        <f t="shared" si="29"/>
        <v>0</v>
      </c>
      <c r="V378" s="139" t="s">
        <v>437</v>
      </c>
      <c r="W378" s="161">
        <v>20.59</v>
      </c>
      <c r="X378" t="s">
        <v>2300</v>
      </c>
      <c r="Y378" t="s">
        <v>437</v>
      </c>
      <c r="Z378" t="s">
        <v>437</v>
      </c>
      <c r="AA378" s="162" t="s">
        <v>2301</v>
      </c>
      <c r="AB378" s="162">
        <v>2.5</v>
      </c>
      <c r="AC378" s="162">
        <v>3.22</v>
      </c>
      <c r="AD378" s="162">
        <v>4</v>
      </c>
      <c r="AE378" s="162">
        <v>7.5</v>
      </c>
      <c r="AF378" s="162">
        <v>12</v>
      </c>
      <c r="AG378">
        <f t="shared" si="30"/>
        <v>360</v>
      </c>
      <c r="AH378">
        <v>4</v>
      </c>
      <c r="AI378" s="162" t="s">
        <v>2302</v>
      </c>
      <c r="AJ378" s="162">
        <v>10</v>
      </c>
      <c r="AK378" s="162">
        <v>12.88</v>
      </c>
      <c r="AL378" s="162">
        <v>9.75</v>
      </c>
      <c r="AM378" s="162">
        <v>16</v>
      </c>
      <c r="AN378" s="162">
        <v>11.25</v>
      </c>
      <c r="AO378">
        <f t="shared" si="31"/>
        <v>1755</v>
      </c>
      <c r="AP378" s="162" t="s">
        <v>429</v>
      </c>
      <c r="AQ378" s="162" t="s">
        <v>429</v>
      </c>
      <c r="AR378" s="162" t="s">
        <v>429</v>
      </c>
      <c r="AS378" s="162" t="s">
        <v>429</v>
      </c>
      <c r="AT378" s="162" t="s">
        <v>429</v>
      </c>
      <c r="AU378" s="162" t="s">
        <v>429</v>
      </c>
      <c r="AV378" s="162" t="s">
        <v>429</v>
      </c>
      <c r="AW378" t="str">
        <f t="shared" si="32"/>
        <v/>
      </c>
      <c r="AX378" s="162">
        <v>192</v>
      </c>
      <c r="AY378" s="162" t="s">
        <v>2303</v>
      </c>
      <c r="AZ378" s="162">
        <v>480</v>
      </c>
      <c r="BA378" s="162">
        <v>618.24</v>
      </c>
      <c r="BB378" s="162">
        <v>4</v>
      </c>
      <c r="BC378" s="162">
        <v>48</v>
      </c>
      <c r="BD378" s="162">
        <v>48</v>
      </c>
      <c r="BE378" s="162">
        <v>40</v>
      </c>
      <c r="BF378" s="162">
        <v>49</v>
      </c>
      <c r="BG378">
        <f t="shared" si="33"/>
        <v>94080</v>
      </c>
    </row>
    <row r="379" spans="1:59">
      <c r="A379" s="166">
        <v>541506</v>
      </c>
      <c r="B379" s="158" t="s">
        <v>2304</v>
      </c>
      <c r="C379" t="s">
        <v>2305</v>
      </c>
      <c r="D379" t="s">
        <v>568</v>
      </c>
      <c r="E379" t="s">
        <v>430</v>
      </c>
      <c r="F379" t="s">
        <v>460</v>
      </c>
      <c r="G379" t="s">
        <v>494</v>
      </c>
      <c r="H379" t="s">
        <v>433</v>
      </c>
      <c r="I379" t="s">
        <v>434</v>
      </c>
      <c r="J379" t="s">
        <v>435</v>
      </c>
      <c r="K379" t="s">
        <v>561</v>
      </c>
      <c r="L379" t="s">
        <v>429</v>
      </c>
      <c r="M379" s="159">
        <v>33.520000000000003</v>
      </c>
      <c r="N379" s="159">
        <v>42.99</v>
      </c>
      <c r="O379" s="159">
        <v>134.08000000000001</v>
      </c>
      <c r="P379" s="159">
        <v>171.96</v>
      </c>
      <c r="Q379" s="159">
        <v>33.520000000000003</v>
      </c>
      <c r="R379" s="159">
        <v>42.99</v>
      </c>
      <c r="S379" s="159">
        <v>134.08000000000001</v>
      </c>
      <c r="T379" s="159">
        <v>171.96</v>
      </c>
      <c r="U379" s="160">
        <f t="shared" si="29"/>
        <v>0</v>
      </c>
      <c r="V379" s="139" t="s">
        <v>437</v>
      </c>
      <c r="W379" s="161">
        <v>33.520000000000003</v>
      </c>
      <c r="X379" t="s">
        <v>2306</v>
      </c>
      <c r="Y379" t="s">
        <v>437</v>
      </c>
      <c r="Z379" t="s">
        <v>437</v>
      </c>
      <c r="AA379" s="162" t="s">
        <v>2307</v>
      </c>
      <c r="AB379" s="162">
        <v>6</v>
      </c>
      <c r="AC379" s="162">
        <v>7.35</v>
      </c>
      <c r="AD379" s="162">
        <v>5.5</v>
      </c>
      <c r="AE379" s="162">
        <v>10</v>
      </c>
      <c r="AF379" s="162">
        <v>16</v>
      </c>
      <c r="AG379">
        <f t="shared" si="30"/>
        <v>880</v>
      </c>
      <c r="AH379">
        <v>4</v>
      </c>
      <c r="AI379" s="162" t="s">
        <v>2308</v>
      </c>
      <c r="AJ379" s="162">
        <v>24</v>
      </c>
      <c r="AK379" s="162">
        <v>29.4</v>
      </c>
      <c r="AL379" s="162">
        <v>12</v>
      </c>
      <c r="AM379" s="162">
        <v>20</v>
      </c>
      <c r="AN379" s="162">
        <v>15</v>
      </c>
      <c r="AO379">
        <f t="shared" si="31"/>
        <v>3600</v>
      </c>
      <c r="AP379" s="162" t="s">
        <v>429</v>
      </c>
      <c r="AQ379" s="162" t="s">
        <v>429</v>
      </c>
      <c r="AR379" s="162" t="s">
        <v>429</v>
      </c>
      <c r="AS379" s="162" t="s">
        <v>429</v>
      </c>
      <c r="AT379" s="162" t="s">
        <v>429</v>
      </c>
      <c r="AU379" s="162" t="s">
        <v>429</v>
      </c>
      <c r="AV379" s="162" t="s">
        <v>429</v>
      </c>
      <c r="AW379" t="str">
        <f t="shared" si="32"/>
        <v/>
      </c>
      <c r="AX379" s="162">
        <v>96</v>
      </c>
      <c r="AY379" s="162" t="s">
        <v>2309</v>
      </c>
      <c r="AZ379" s="162">
        <v>576</v>
      </c>
      <c r="BA379" s="162">
        <v>705.6</v>
      </c>
      <c r="BB379" s="162">
        <v>3</v>
      </c>
      <c r="BC379" s="162">
        <v>32</v>
      </c>
      <c r="BD379" s="162">
        <v>48</v>
      </c>
      <c r="BE379" s="162">
        <v>40</v>
      </c>
      <c r="BF379" s="162">
        <v>47</v>
      </c>
      <c r="BG379">
        <f t="shared" si="33"/>
        <v>90240</v>
      </c>
    </row>
    <row r="380" spans="1:59">
      <c r="A380" s="166">
        <v>541707</v>
      </c>
      <c r="B380" s="158" t="s">
        <v>2310</v>
      </c>
      <c r="C380" t="s">
        <v>2311</v>
      </c>
      <c r="D380" t="s">
        <v>2312</v>
      </c>
      <c r="E380" t="s">
        <v>430</v>
      </c>
      <c r="F380" t="s">
        <v>460</v>
      </c>
      <c r="G380" t="s">
        <v>494</v>
      </c>
      <c r="H380" t="s">
        <v>433</v>
      </c>
      <c r="I380" t="s">
        <v>434</v>
      </c>
      <c r="J380" t="s">
        <v>512</v>
      </c>
      <c r="K380" t="s">
        <v>561</v>
      </c>
      <c r="L380" t="s">
        <v>429</v>
      </c>
      <c r="M380" s="159">
        <v>29.78</v>
      </c>
      <c r="N380" s="159">
        <v>36.99</v>
      </c>
      <c r="O380" s="159">
        <v>119.12</v>
      </c>
      <c r="P380" s="159">
        <v>147.96</v>
      </c>
      <c r="Q380" s="159">
        <v>29.78</v>
      </c>
      <c r="R380" s="159">
        <v>36.99</v>
      </c>
      <c r="S380" s="159">
        <v>119.12</v>
      </c>
      <c r="T380" s="159">
        <v>147.96</v>
      </c>
      <c r="U380" s="160">
        <f t="shared" si="29"/>
        <v>0</v>
      </c>
      <c r="V380" s="139" t="s">
        <v>437</v>
      </c>
      <c r="W380" s="161">
        <v>29.78</v>
      </c>
      <c r="X380" t="s">
        <v>2313</v>
      </c>
      <c r="Y380" t="s">
        <v>437</v>
      </c>
      <c r="Z380" t="s">
        <v>437</v>
      </c>
      <c r="AA380" s="162" t="s">
        <v>2314</v>
      </c>
      <c r="AB380" s="162">
        <v>7</v>
      </c>
      <c r="AC380" s="162">
        <v>8.35</v>
      </c>
      <c r="AD380" s="162">
        <v>5.5</v>
      </c>
      <c r="AE380" s="162">
        <v>10</v>
      </c>
      <c r="AF380" s="162">
        <v>16</v>
      </c>
      <c r="AG380">
        <f t="shared" si="30"/>
        <v>880</v>
      </c>
      <c r="AH380">
        <v>4</v>
      </c>
      <c r="AI380" s="162" t="s">
        <v>2315</v>
      </c>
      <c r="AJ380" s="162">
        <v>28</v>
      </c>
      <c r="AK380" s="162">
        <v>33.4</v>
      </c>
      <c r="AL380" s="162">
        <v>12</v>
      </c>
      <c r="AM380" s="162">
        <v>20</v>
      </c>
      <c r="AN380" s="162">
        <v>15</v>
      </c>
      <c r="AO380">
        <f t="shared" si="31"/>
        <v>3600</v>
      </c>
      <c r="AP380" s="162" t="s">
        <v>429</v>
      </c>
      <c r="AQ380" s="162" t="s">
        <v>429</v>
      </c>
      <c r="AR380" s="162" t="s">
        <v>429</v>
      </c>
      <c r="AS380" s="162" t="s">
        <v>429</v>
      </c>
      <c r="AT380" s="162" t="s">
        <v>429</v>
      </c>
      <c r="AU380" s="162" t="s">
        <v>429</v>
      </c>
      <c r="AV380" s="162" t="s">
        <v>429</v>
      </c>
      <c r="AW380" t="str">
        <f t="shared" si="32"/>
        <v/>
      </c>
      <c r="AX380" s="162">
        <v>96</v>
      </c>
      <c r="AY380" s="162" t="s">
        <v>2316</v>
      </c>
      <c r="AZ380" s="162">
        <v>672</v>
      </c>
      <c r="BA380" s="162">
        <v>801.6</v>
      </c>
      <c r="BB380" s="162">
        <v>3</v>
      </c>
      <c r="BC380" s="162">
        <v>32</v>
      </c>
      <c r="BD380" s="162">
        <v>48</v>
      </c>
      <c r="BE380" s="162">
        <v>40</v>
      </c>
      <c r="BF380" s="162">
        <v>47</v>
      </c>
      <c r="BG380">
        <f t="shared" si="33"/>
        <v>90240</v>
      </c>
    </row>
    <row r="381" spans="1:59">
      <c r="A381" s="166">
        <v>542507</v>
      </c>
      <c r="B381" s="158" t="s">
        <v>2317</v>
      </c>
      <c r="C381" t="s">
        <v>2318</v>
      </c>
      <c r="D381" t="s">
        <v>2312</v>
      </c>
      <c r="E381" t="s">
        <v>430</v>
      </c>
      <c r="F381" t="s">
        <v>460</v>
      </c>
      <c r="G381" t="s">
        <v>494</v>
      </c>
      <c r="H381" t="s">
        <v>433</v>
      </c>
      <c r="I381" t="s">
        <v>434</v>
      </c>
      <c r="J381" t="s">
        <v>461</v>
      </c>
      <c r="K381" t="s">
        <v>561</v>
      </c>
      <c r="L381" t="s">
        <v>429</v>
      </c>
      <c r="M381" s="159">
        <v>32.22</v>
      </c>
      <c r="N381" s="159">
        <v>41.99</v>
      </c>
      <c r="O381" s="159">
        <v>128.88</v>
      </c>
      <c r="P381" s="159">
        <v>167.96</v>
      </c>
      <c r="Q381" s="159">
        <v>32.22</v>
      </c>
      <c r="R381" s="159">
        <v>41.99</v>
      </c>
      <c r="S381" s="159">
        <v>128.88</v>
      </c>
      <c r="T381" s="159">
        <v>167.96</v>
      </c>
      <c r="U381" s="160">
        <f t="shared" si="29"/>
        <v>0</v>
      </c>
      <c r="V381" s="139" t="s">
        <v>437</v>
      </c>
      <c r="W381" s="161">
        <v>32.22</v>
      </c>
      <c r="X381" t="s">
        <v>2319</v>
      </c>
      <c r="Y381" t="s">
        <v>437</v>
      </c>
      <c r="Z381" t="s">
        <v>437</v>
      </c>
      <c r="AA381" s="162" t="s">
        <v>2320</v>
      </c>
      <c r="AB381" s="162">
        <v>7</v>
      </c>
      <c r="AC381" s="162">
        <v>8.35</v>
      </c>
      <c r="AD381" s="162">
        <v>5.5</v>
      </c>
      <c r="AE381" s="162">
        <v>10</v>
      </c>
      <c r="AF381" s="162">
        <v>16</v>
      </c>
      <c r="AG381">
        <f t="shared" si="30"/>
        <v>880</v>
      </c>
      <c r="AH381">
        <v>4</v>
      </c>
      <c r="AI381" s="162" t="s">
        <v>2321</v>
      </c>
      <c r="AJ381" s="162">
        <v>28</v>
      </c>
      <c r="AK381" s="162">
        <v>33.4</v>
      </c>
      <c r="AL381" s="162">
        <v>12</v>
      </c>
      <c r="AM381" s="162">
        <v>20</v>
      </c>
      <c r="AN381" s="162">
        <v>15</v>
      </c>
      <c r="AO381">
        <f t="shared" si="31"/>
        <v>3600</v>
      </c>
      <c r="AP381" s="162" t="s">
        <v>429</v>
      </c>
      <c r="AQ381" s="162" t="s">
        <v>429</v>
      </c>
      <c r="AR381" s="162" t="s">
        <v>429</v>
      </c>
      <c r="AS381" s="162" t="s">
        <v>429</v>
      </c>
      <c r="AT381" s="162" t="s">
        <v>429</v>
      </c>
      <c r="AU381" s="162" t="s">
        <v>429</v>
      </c>
      <c r="AV381" s="162" t="s">
        <v>429</v>
      </c>
      <c r="AW381" t="str">
        <f t="shared" si="32"/>
        <v/>
      </c>
      <c r="AX381" s="162">
        <v>96</v>
      </c>
      <c r="AY381" s="162" t="s">
        <v>2322</v>
      </c>
      <c r="AZ381" s="162">
        <v>672</v>
      </c>
      <c r="BA381" s="162">
        <v>801.6</v>
      </c>
      <c r="BB381" s="162">
        <v>3</v>
      </c>
      <c r="BC381" s="162">
        <v>32</v>
      </c>
      <c r="BD381" s="162">
        <v>48</v>
      </c>
      <c r="BE381" s="162">
        <v>40</v>
      </c>
      <c r="BF381" s="162">
        <v>47</v>
      </c>
      <c r="BG381">
        <f t="shared" si="33"/>
        <v>90240</v>
      </c>
    </row>
    <row r="382" spans="1:59">
      <c r="A382" s="166">
        <v>542703</v>
      </c>
      <c r="B382" s="158" t="s">
        <v>2323</v>
      </c>
      <c r="C382" t="s">
        <v>2324</v>
      </c>
      <c r="D382" t="s">
        <v>459</v>
      </c>
      <c r="E382" t="s">
        <v>430</v>
      </c>
      <c r="F382" t="s">
        <v>460</v>
      </c>
      <c r="G382" t="s">
        <v>494</v>
      </c>
      <c r="H382" t="s">
        <v>433</v>
      </c>
      <c r="I382" t="s">
        <v>434</v>
      </c>
      <c r="J382" t="s">
        <v>461</v>
      </c>
      <c r="K382" t="s">
        <v>2325</v>
      </c>
      <c r="L382" t="s">
        <v>429</v>
      </c>
      <c r="M382" s="159">
        <v>24.55</v>
      </c>
      <c r="N382" s="159">
        <v>31.99</v>
      </c>
      <c r="O382" s="159">
        <v>98.2</v>
      </c>
      <c r="P382" s="159">
        <v>127.96</v>
      </c>
      <c r="Q382" s="159">
        <v>24.55</v>
      </c>
      <c r="R382" s="159">
        <v>31.99</v>
      </c>
      <c r="S382" s="159">
        <v>98.2</v>
      </c>
      <c r="T382" s="159">
        <v>127.96</v>
      </c>
      <c r="U382" s="160">
        <f t="shared" si="29"/>
        <v>0</v>
      </c>
      <c r="V382" s="139" t="s">
        <v>437</v>
      </c>
      <c r="W382" s="161">
        <v>24.55</v>
      </c>
      <c r="X382" t="s">
        <v>2326</v>
      </c>
      <c r="Y382" t="s">
        <v>437</v>
      </c>
      <c r="Z382" t="s">
        <v>437</v>
      </c>
      <c r="AA382" s="162" t="s">
        <v>2327</v>
      </c>
      <c r="AB382" s="162">
        <v>3</v>
      </c>
      <c r="AC382" s="162">
        <v>3.72</v>
      </c>
      <c r="AD382" s="162">
        <v>4</v>
      </c>
      <c r="AE382" s="162">
        <v>7.5</v>
      </c>
      <c r="AF382" s="162">
        <v>12</v>
      </c>
      <c r="AG382">
        <f t="shared" si="30"/>
        <v>360</v>
      </c>
      <c r="AH382">
        <v>4</v>
      </c>
      <c r="AI382" s="162" t="s">
        <v>2328</v>
      </c>
      <c r="AJ382" s="162">
        <v>12</v>
      </c>
      <c r="AK382" s="162">
        <v>14.88</v>
      </c>
      <c r="AL382" s="162">
        <v>9.75</v>
      </c>
      <c r="AM382" s="162">
        <v>16</v>
      </c>
      <c r="AN382" s="162">
        <v>11.25</v>
      </c>
      <c r="AO382">
        <f t="shared" si="31"/>
        <v>1755</v>
      </c>
      <c r="AP382" s="162" t="s">
        <v>429</v>
      </c>
      <c r="AQ382" s="162" t="s">
        <v>429</v>
      </c>
      <c r="AR382" s="162" t="s">
        <v>429</v>
      </c>
      <c r="AS382" s="162" t="s">
        <v>429</v>
      </c>
      <c r="AT382" s="162" t="s">
        <v>429</v>
      </c>
      <c r="AU382" s="162" t="s">
        <v>429</v>
      </c>
      <c r="AV382" s="162" t="s">
        <v>429</v>
      </c>
      <c r="AW382" t="str">
        <f t="shared" si="32"/>
        <v/>
      </c>
      <c r="AX382" s="162">
        <v>192</v>
      </c>
      <c r="AY382" s="162" t="s">
        <v>2329</v>
      </c>
      <c r="AZ382" s="162">
        <v>576</v>
      </c>
      <c r="BA382" s="162">
        <v>714.24</v>
      </c>
      <c r="BB382" s="162">
        <v>4</v>
      </c>
      <c r="BC382" s="162">
        <v>48</v>
      </c>
      <c r="BD382" s="162">
        <v>48</v>
      </c>
      <c r="BE382" s="162">
        <v>40</v>
      </c>
      <c r="BF382" s="162">
        <v>49</v>
      </c>
      <c r="BG382">
        <f t="shared" si="33"/>
        <v>94080</v>
      </c>
    </row>
    <row r="383" spans="1:59">
      <c r="A383" s="166">
        <v>542907</v>
      </c>
      <c r="B383" s="158" t="s">
        <v>2330</v>
      </c>
      <c r="C383" t="s">
        <v>2331</v>
      </c>
      <c r="D383" t="s">
        <v>2312</v>
      </c>
      <c r="E383" t="s">
        <v>430</v>
      </c>
      <c r="F383" t="s">
        <v>460</v>
      </c>
      <c r="G383" t="s">
        <v>494</v>
      </c>
      <c r="H383" t="s">
        <v>433</v>
      </c>
      <c r="I383" t="s">
        <v>434</v>
      </c>
      <c r="J383" t="s">
        <v>435</v>
      </c>
      <c r="K383" t="s">
        <v>2325</v>
      </c>
      <c r="L383" t="s">
        <v>429</v>
      </c>
      <c r="M383" s="159">
        <v>35.86</v>
      </c>
      <c r="N383" s="159">
        <v>45.99</v>
      </c>
      <c r="O383" s="159">
        <v>143.44</v>
      </c>
      <c r="P383" s="159">
        <v>183.96</v>
      </c>
      <c r="Q383" s="159">
        <v>35.86</v>
      </c>
      <c r="R383" s="159">
        <v>45.99</v>
      </c>
      <c r="S383" s="159">
        <v>143.44</v>
      </c>
      <c r="T383" s="159">
        <v>183.96</v>
      </c>
      <c r="U383" s="160">
        <f t="shared" si="29"/>
        <v>0</v>
      </c>
      <c r="V383" s="139" t="s">
        <v>437</v>
      </c>
      <c r="W383" s="161">
        <v>35.86</v>
      </c>
      <c r="X383" t="s">
        <v>2332</v>
      </c>
      <c r="Y383" t="s">
        <v>437</v>
      </c>
      <c r="Z383" t="s">
        <v>437</v>
      </c>
      <c r="AA383" s="162" t="s">
        <v>2333</v>
      </c>
      <c r="AB383" s="162">
        <v>7</v>
      </c>
      <c r="AC383" s="162">
        <v>8.35</v>
      </c>
      <c r="AD383" s="162">
        <v>5.5</v>
      </c>
      <c r="AE383" s="162">
        <v>10</v>
      </c>
      <c r="AF383" s="162">
        <v>16</v>
      </c>
      <c r="AG383">
        <f t="shared" si="30"/>
        <v>880</v>
      </c>
      <c r="AH383">
        <v>4</v>
      </c>
      <c r="AI383" s="162" t="s">
        <v>2334</v>
      </c>
      <c r="AJ383" s="162">
        <v>28</v>
      </c>
      <c r="AK383" s="162">
        <v>33.4</v>
      </c>
      <c r="AL383" s="162">
        <v>12</v>
      </c>
      <c r="AM383" s="162">
        <v>20</v>
      </c>
      <c r="AN383" s="162">
        <v>15</v>
      </c>
      <c r="AO383">
        <f t="shared" si="31"/>
        <v>3600</v>
      </c>
      <c r="AP383" s="162" t="s">
        <v>429</v>
      </c>
      <c r="AQ383" s="162" t="s">
        <v>429</v>
      </c>
      <c r="AR383" s="162" t="s">
        <v>429</v>
      </c>
      <c r="AS383" s="162" t="s">
        <v>429</v>
      </c>
      <c r="AT383" s="162" t="s">
        <v>429</v>
      </c>
      <c r="AU383" s="162" t="s">
        <v>429</v>
      </c>
      <c r="AV383" s="162" t="s">
        <v>429</v>
      </c>
      <c r="AW383" t="str">
        <f t="shared" si="32"/>
        <v/>
      </c>
      <c r="AX383" s="162">
        <v>96</v>
      </c>
      <c r="AY383" s="162" t="s">
        <v>2335</v>
      </c>
      <c r="AZ383" s="162">
        <v>672</v>
      </c>
      <c r="BA383" s="162">
        <v>801.6</v>
      </c>
      <c r="BB383" s="162">
        <v>3</v>
      </c>
      <c r="BC383" s="162">
        <v>32</v>
      </c>
      <c r="BD383" s="162">
        <v>48</v>
      </c>
      <c r="BE383" s="162">
        <v>40</v>
      </c>
      <c r="BF383" s="162">
        <v>47</v>
      </c>
      <c r="BG383">
        <f t="shared" si="33"/>
        <v>90240</v>
      </c>
    </row>
    <row r="384" spans="1:59">
      <c r="A384" s="166">
        <v>543306</v>
      </c>
      <c r="B384" s="158" t="s">
        <v>2336</v>
      </c>
      <c r="C384" t="s">
        <v>2337</v>
      </c>
      <c r="D384" t="s">
        <v>568</v>
      </c>
      <c r="E384" t="s">
        <v>430</v>
      </c>
      <c r="F384" t="s">
        <v>460</v>
      </c>
      <c r="G384" t="s">
        <v>494</v>
      </c>
      <c r="H384" t="s">
        <v>433</v>
      </c>
      <c r="I384" t="s">
        <v>434</v>
      </c>
      <c r="J384" t="s">
        <v>435</v>
      </c>
      <c r="K384" t="s">
        <v>2325</v>
      </c>
      <c r="L384" t="s">
        <v>429</v>
      </c>
      <c r="M384" s="159">
        <v>35.86</v>
      </c>
      <c r="N384" s="159">
        <v>45.99</v>
      </c>
      <c r="O384" s="159">
        <v>143.44</v>
      </c>
      <c r="P384" s="159">
        <v>183.96</v>
      </c>
      <c r="Q384" s="159">
        <v>35.86</v>
      </c>
      <c r="R384" s="159">
        <v>45.99</v>
      </c>
      <c r="S384" s="159">
        <v>143.44</v>
      </c>
      <c r="T384" s="159">
        <v>183.96</v>
      </c>
      <c r="U384" s="160">
        <f t="shared" si="29"/>
        <v>0</v>
      </c>
      <c r="V384" s="139" t="s">
        <v>437</v>
      </c>
      <c r="W384" s="161">
        <v>35.86</v>
      </c>
      <c r="X384" t="s">
        <v>2338</v>
      </c>
      <c r="Y384" t="s">
        <v>437</v>
      </c>
      <c r="Z384" t="s">
        <v>437</v>
      </c>
      <c r="AA384" s="162" t="s">
        <v>2339</v>
      </c>
      <c r="AB384" s="162">
        <v>6</v>
      </c>
      <c r="AC384" s="162">
        <v>7.35</v>
      </c>
      <c r="AD384" s="162">
        <v>5.5</v>
      </c>
      <c r="AE384" s="162">
        <v>10</v>
      </c>
      <c r="AF384" s="162">
        <v>16</v>
      </c>
      <c r="AG384">
        <f t="shared" si="30"/>
        <v>880</v>
      </c>
      <c r="AH384">
        <v>4</v>
      </c>
      <c r="AI384" s="162" t="s">
        <v>2340</v>
      </c>
      <c r="AJ384" s="162">
        <v>24</v>
      </c>
      <c r="AK384" s="162">
        <v>29.4</v>
      </c>
      <c r="AL384" s="162">
        <v>12</v>
      </c>
      <c r="AM384" s="162">
        <v>20</v>
      </c>
      <c r="AN384" s="162">
        <v>15</v>
      </c>
      <c r="AO384">
        <f t="shared" si="31"/>
        <v>3600</v>
      </c>
      <c r="AP384" s="162" t="s">
        <v>429</v>
      </c>
      <c r="AQ384" s="162" t="s">
        <v>429</v>
      </c>
      <c r="AR384" s="162" t="s">
        <v>429</v>
      </c>
      <c r="AS384" s="162" t="s">
        <v>429</v>
      </c>
      <c r="AT384" s="162" t="s">
        <v>429</v>
      </c>
      <c r="AU384" s="162" t="s">
        <v>429</v>
      </c>
      <c r="AV384" s="162" t="s">
        <v>429</v>
      </c>
      <c r="AW384" t="str">
        <f t="shared" si="32"/>
        <v/>
      </c>
      <c r="AX384" s="162">
        <v>96</v>
      </c>
      <c r="AY384" s="162" t="s">
        <v>2341</v>
      </c>
      <c r="AZ384" s="162">
        <v>576</v>
      </c>
      <c r="BA384" s="162">
        <v>705.6</v>
      </c>
      <c r="BB384" s="162">
        <v>3</v>
      </c>
      <c r="BC384" s="162">
        <v>32</v>
      </c>
      <c r="BD384" s="162">
        <v>48</v>
      </c>
      <c r="BE384" s="162">
        <v>40</v>
      </c>
      <c r="BF384" s="162">
        <v>47</v>
      </c>
      <c r="BG384">
        <f t="shared" si="33"/>
        <v>90240</v>
      </c>
    </row>
    <row r="385" spans="1:59">
      <c r="A385" s="166">
        <v>543314</v>
      </c>
      <c r="B385" s="158" t="s">
        <v>2342</v>
      </c>
      <c r="C385" t="s">
        <v>2343</v>
      </c>
      <c r="D385" t="s">
        <v>537</v>
      </c>
      <c r="E385" t="s">
        <v>430</v>
      </c>
      <c r="F385" t="s">
        <v>460</v>
      </c>
      <c r="G385" t="s">
        <v>494</v>
      </c>
      <c r="H385" t="s">
        <v>433</v>
      </c>
      <c r="I385" t="s">
        <v>434</v>
      </c>
      <c r="J385" t="s">
        <v>435</v>
      </c>
      <c r="K385" t="s">
        <v>2325</v>
      </c>
      <c r="L385" t="s">
        <v>429</v>
      </c>
      <c r="M385" s="159">
        <v>66.55</v>
      </c>
      <c r="N385" s="159">
        <v>79.989999999999995</v>
      </c>
      <c r="O385" s="159" t="s">
        <v>429</v>
      </c>
      <c r="P385" s="159" t="s">
        <v>429</v>
      </c>
      <c r="Q385" s="159">
        <v>66.55</v>
      </c>
      <c r="R385" s="159">
        <v>79.989999999999995</v>
      </c>
      <c r="S385" s="159" t="s">
        <v>429</v>
      </c>
      <c r="T385" s="159" t="s">
        <v>429</v>
      </c>
      <c r="U385" s="160">
        <f t="shared" si="29"/>
        <v>0</v>
      </c>
      <c r="V385" s="139" t="s">
        <v>437</v>
      </c>
      <c r="W385" s="161">
        <v>66.55</v>
      </c>
      <c r="X385" t="s">
        <v>2344</v>
      </c>
      <c r="Y385" t="s">
        <v>437</v>
      </c>
      <c r="Z385" t="s">
        <v>437</v>
      </c>
      <c r="AA385" s="162" t="s">
        <v>2345</v>
      </c>
      <c r="AB385" s="162">
        <v>14</v>
      </c>
      <c r="AC385" s="162">
        <v>15.24</v>
      </c>
      <c r="AD385" s="162">
        <v>3.5</v>
      </c>
      <c r="AE385" s="162">
        <v>14</v>
      </c>
      <c r="AF385" s="162">
        <v>24</v>
      </c>
      <c r="AG385">
        <f t="shared" si="30"/>
        <v>1176</v>
      </c>
      <c r="AH385">
        <v>1</v>
      </c>
      <c r="AI385" s="162" t="s">
        <v>429</v>
      </c>
      <c r="AJ385" s="162" t="s">
        <v>429</v>
      </c>
      <c r="AK385" s="162" t="s">
        <v>429</v>
      </c>
      <c r="AL385" s="162" t="s">
        <v>429</v>
      </c>
      <c r="AM385" s="162" t="s">
        <v>429</v>
      </c>
      <c r="AN385" s="162" t="s">
        <v>429</v>
      </c>
      <c r="AO385" t="str">
        <f t="shared" si="31"/>
        <v/>
      </c>
      <c r="AP385" s="162" t="s">
        <v>429</v>
      </c>
      <c r="AQ385" s="162" t="s">
        <v>429</v>
      </c>
      <c r="AR385" s="162" t="s">
        <v>429</v>
      </c>
      <c r="AS385" s="162" t="s">
        <v>429</v>
      </c>
      <c r="AT385" s="162" t="s">
        <v>429</v>
      </c>
      <c r="AU385" s="162" t="s">
        <v>429</v>
      </c>
      <c r="AV385" s="162" t="s">
        <v>429</v>
      </c>
      <c r="AW385" t="str">
        <f t="shared" si="32"/>
        <v/>
      </c>
      <c r="AX385" s="162">
        <v>70</v>
      </c>
      <c r="AY385" s="162" t="s">
        <v>2346</v>
      </c>
      <c r="AZ385" s="162">
        <v>980</v>
      </c>
      <c r="BA385" s="162">
        <v>1066.8</v>
      </c>
      <c r="BB385" s="162">
        <v>10</v>
      </c>
      <c r="BC385" s="162">
        <v>7</v>
      </c>
      <c r="BD385" s="162">
        <v>48</v>
      </c>
      <c r="BE385" s="162">
        <v>40</v>
      </c>
      <c r="BF385" s="162">
        <v>40</v>
      </c>
      <c r="BG385">
        <f t="shared" si="33"/>
        <v>76800</v>
      </c>
    </row>
    <row r="386" spans="1:59">
      <c r="A386" s="166">
        <v>543906</v>
      </c>
      <c r="B386" s="158" t="s">
        <v>2347</v>
      </c>
      <c r="C386" t="s">
        <v>2348</v>
      </c>
      <c r="D386" t="s">
        <v>568</v>
      </c>
      <c r="E386" t="s">
        <v>430</v>
      </c>
      <c r="F386" t="s">
        <v>460</v>
      </c>
      <c r="G386" t="s">
        <v>494</v>
      </c>
      <c r="H386" t="s">
        <v>433</v>
      </c>
      <c r="I386" t="s">
        <v>434</v>
      </c>
      <c r="J386" t="s">
        <v>435</v>
      </c>
      <c r="K386" t="s">
        <v>2325</v>
      </c>
      <c r="L386" t="s">
        <v>429</v>
      </c>
      <c r="M386" s="159">
        <v>35.86</v>
      </c>
      <c r="N386" s="159">
        <v>45.99</v>
      </c>
      <c r="O386" s="159">
        <v>143.44</v>
      </c>
      <c r="P386" s="159">
        <v>183.96</v>
      </c>
      <c r="Q386" s="159">
        <v>35.86</v>
      </c>
      <c r="R386" s="159">
        <v>45.99</v>
      </c>
      <c r="S386" s="159">
        <v>143.44</v>
      </c>
      <c r="T386" s="159">
        <v>183.96</v>
      </c>
      <c r="U386" s="160">
        <f t="shared" si="29"/>
        <v>0</v>
      </c>
      <c r="V386" s="139" t="s">
        <v>437</v>
      </c>
      <c r="W386" s="161">
        <v>35.86</v>
      </c>
      <c r="X386" t="s">
        <v>2349</v>
      </c>
      <c r="Y386" t="s">
        <v>437</v>
      </c>
      <c r="Z386" t="s">
        <v>437</v>
      </c>
      <c r="AA386" s="162" t="s">
        <v>2350</v>
      </c>
      <c r="AB386" s="162">
        <v>6</v>
      </c>
      <c r="AC386" s="162">
        <v>7.35</v>
      </c>
      <c r="AD386" s="162">
        <v>5.5</v>
      </c>
      <c r="AE386" s="162">
        <v>10</v>
      </c>
      <c r="AF386" s="162">
        <v>16</v>
      </c>
      <c r="AG386">
        <f t="shared" si="30"/>
        <v>880</v>
      </c>
      <c r="AH386">
        <v>4</v>
      </c>
      <c r="AI386" s="162" t="s">
        <v>2351</v>
      </c>
      <c r="AJ386" s="162">
        <v>24</v>
      </c>
      <c r="AK386" s="162">
        <v>29.4</v>
      </c>
      <c r="AL386" s="162">
        <v>12</v>
      </c>
      <c r="AM386" s="162">
        <v>20</v>
      </c>
      <c r="AN386" s="162">
        <v>15</v>
      </c>
      <c r="AO386">
        <f t="shared" si="31"/>
        <v>3600</v>
      </c>
      <c r="AP386" s="162" t="s">
        <v>429</v>
      </c>
      <c r="AQ386" s="162" t="s">
        <v>429</v>
      </c>
      <c r="AR386" s="162" t="s">
        <v>429</v>
      </c>
      <c r="AS386" s="162" t="s">
        <v>429</v>
      </c>
      <c r="AT386" s="162" t="s">
        <v>429</v>
      </c>
      <c r="AU386" s="162" t="s">
        <v>429</v>
      </c>
      <c r="AV386" s="162" t="s">
        <v>429</v>
      </c>
      <c r="AW386" t="str">
        <f t="shared" si="32"/>
        <v/>
      </c>
      <c r="AX386" s="162">
        <v>96</v>
      </c>
      <c r="AY386" s="162" t="s">
        <v>2352</v>
      </c>
      <c r="AZ386" s="162">
        <v>576</v>
      </c>
      <c r="BA386" s="162">
        <v>705.6</v>
      </c>
      <c r="BB386" s="162">
        <v>3</v>
      </c>
      <c r="BC386" s="162">
        <v>32</v>
      </c>
      <c r="BD386" s="162">
        <v>48</v>
      </c>
      <c r="BE386" s="162">
        <v>40</v>
      </c>
      <c r="BF386" s="162">
        <v>47</v>
      </c>
      <c r="BG386">
        <f t="shared" si="33"/>
        <v>90240</v>
      </c>
    </row>
    <row r="387" spans="1:59">
      <c r="A387" s="166">
        <v>543914</v>
      </c>
      <c r="B387" s="158" t="s">
        <v>2353</v>
      </c>
      <c r="C387" t="s">
        <v>2354</v>
      </c>
      <c r="D387" t="s">
        <v>537</v>
      </c>
      <c r="E387" t="s">
        <v>430</v>
      </c>
      <c r="F387" t="s">
        <v>460</v>
      </c>
      <c r="G387" t="s">
        <v>494</v>
      </c>
      <c r="H387" t="s">
        <v>433</v>
      </c>
      <c r="I387" t="s">
        <v>434</v>
      </c>
      <c r="J387" t="s">
        <v>435</v>
      </c>
      <c r="K387" t="s">
        <v>2325</v>
      </c>
      <c r="L387" t="s">
        <v>429</v>
      </c>
      <c r="M387" s="159">
        <v>66.55</v>
      </c>
      <c r="N387" s="159">
        <v>79.989999999999995</v>
      </c>
      <c r="O387" s="159" t="s">
        <v>429</v>
      </c>
      <c r="P387" s="159" t="s">
        <v>429</v>
      </c>
      <c r="Q387" s="159">
        <v>66.55</v>
      </c>
      <c r="R387" s="159">
        <v>79.989999999999995</v>
      </c>
      <c r="S387" s="159" t="s">
        <v>429</v>
      </c>
      <c r="T387" s="159" t="s">
        <v>429</v>
      </c>
      <c r="U387" s="160">
        <f t="shared" ref="U387:U450" si="34">IFERROR(R387/N387-1,"")</f>
        <v>0</v>
      </c>
      <c r="V387" s="139" t="s">
        <v>437</v>
      </c>
      <c r="W387" s="161">
        <v>66.55</v>
      </c>
      <c r="X387" t="s">
        <v>2355</v>
      </c>
      <c r="Y387" t="s">
        <v>437</v>
      </c>
      <c r="Z387" t="s">
        <v>437</v>
      </c>
      <c r="AA387" s="162" t="s">
        <v>2356</v>
      </c>
      <c r="AB387" s="162">
        <v>14</v>
      </c>
      <c r="AC387" s="162">
        <v>15.24</v>
      </c>
      <c r="AD387" s="162">
        <v>23.5</v>
      </c>
      <c r="AE387" s="162">
        <v>14</v>
      </c>
      <c r="AF387" s="162">
        <v>3.5</v>
      </c>
      <c r="AG387">
        <f t="shared" si="30"/>
        <v>1151.5</v>
      </c>
      <c r="AH387">
        <v>1</v>
      </c>
      <c r="AI387" s="162" t="s">
        <v>429</v>
      </c>
      <c r="AJ387" s="162" t="s">
        <v>429</v>
      </c>
      <c r="AK387" s="162" t="s">
        <v>429</v>
      </c>
      <c r="AL387" s="162" t="s">
        <v>429</v>
      </c>
      <c r="AM387" s="162" t="s">
        <v>429</v>
      </c>
      <c r="AN387" s="162" t="s">
        <v>429</v>
      </c>
      <c r="AO387" t="str">
        <f t="shared" si="31"/>
        <v/>
      </c>
      <c r="AP387" s="162" t="s">
        <v>429</v>
      </c>
      <c r="AQ387" s="162" t="s">
        <v>429</v>
      </c>
      <c r="AR387" s="162" t="s">
        <v>429</v>
      </c>
      <c r="AS387" s="162" t="s">
        <v>429</v>
      </c>
      <c r="AT387" s="162" t="s">
        <v>429</v>
      </c>
      <c r="AU387" s="162" t="s">
        <v>429</v>
      </c>
      <c r="AV387" s="162" t="s">
        <v>429</v>
      </c>
      <c r="AW387" t="str">
        <f t="shared" si="32"/>
        <v/>
      </c>
      <c r="AX387" s="162">
        <v>70</v>
      </c>
      <c r="AY387" s="162" t="s">
        <v>2357</v>
      </c>
      <c r="AZ387" s="162">
        <v>980</v>
      </c>
      <c r="BA387" s="162">
        <v>1066.8</v>
      </c>
      <c r="BB387" s="162">
        <v>10</v>
      </c>
      <c r="BC387" s="162">
        <v>7</v>
      </c>
      <c r="BD387" s="162">
        <v>48</v>
      </c>
      <c r="BE387" s="162">
        <v>40</v>
      </c>
      <c r="BF387" s="162">
        <v>50</v>
      </c>
      <c r="BG387">
        <f t="shared" si="33"/>
        <v>96000</v>
      </c>
    </row>
    <row r="388" spans="1:59">
      <c r="A388" s="166">
        <v>546206</v>
      </c>
      <c r="B388" s="158" t="s">
        <v>2358</v>
      </c>
      <c r="C388" t="s">
        <v>2359</v>
      </c>
      <c r="D388" t="s">
        <v>568</v>
      </c>
      <c r="E388" t="s">
        <v>430</v>
      </c>
      <c r="F388" t="s">
        <v>460</v>
      </c>
      <c r="G388" t="s">
        <v>494</v>
      </c>
      <c r="H388" t="s">
        <v>433</v>
      </c>
      <c r="I388" t="s">
        <v>434</v>
      </c>
      <c r="J388" t="s">
        <v>435</v>
      </c>
      <c r="K388" t="s">
        <v>654</v>
      </c>
      <c r="L388" t="s">
        <v>429</v>
      </c>
      <c r="M388" s="159">
        <v>33.520000000000003</v>
      </c>
      <c r="N388" s="159">
        <v>42.99</v>
      </c>
      <c r="O388" s="159" t="s">
        <v>429</v>
      </c>
      <c r="P388" s="159" t="s">
        <v>429</v>
      </c>
      <c r="Q388" s="159">
        <v>33.520000000000003</v>
      </c>
      <c r="R388" s="159">
        <v>42.99</v>
      </c>
      <c r="S388" s="159" t="s">
        <v>429</v>
      </c>
      <c r="T388" s="159" t="s">
        <v>429</v>
      </c>
      <c r="U388" s="160">
        <f t="shared" si="34"/>
        <v>0</v>
      </c>
      <c r="V388" s="139" t="s">
        <v>437</v>
      </c>
      <c r="W388" s="161">
        <v>33.520000000000003</v>
      </c>
      <c r="X388" t="s">
        <v>2360</v>
      </c>
      <c r="Y388" t="s">
        <v>437</v>
      </c>
      <c r="Z388" t="s">
        <v>437</v>
      </c>
      <c r="AA388" s="162" t="s">
        <v>2361</v>
      </c>
      <c r="AB388" s="162">
        <v>6</v>
      </c>
      <c r="AC388" s="162">
        <v>7.35</v>
      </c>
      <c r="AD388" s="162">
        <v>5.5</v>
      </c>
      <c r="AE388" s="162">
        <v>12</v>
      </c>
      <c r="AF388" s="162">
        <v>18.5</v>
      </c>
      <c r="AG388">
        <f t="shared" si="30"/>
        <v>1221</v>
      </c>
      <c r="AH388">
        <v>1</v>
      </c>
      <c r="AI388" s="162" t="s">
        <v>429</v>
      </c>
      <c r="AJ388" s="162" t="s">
        <v>429</v>
      </c>
      <c r="AK388" s="162" t="s">
        <v>429</v>
      </c>
      <c r="AL388" s="162" t="s">
        <v>429</v>
      </c>
      <c r="AM388" s="162" t="s">
        <v>429</v>
      </c>
      <c r="AN388" s="162" t="s">
        <v>429</v>
      </c>
      <c r="AO388" t="str">
        <f t="shared" si="31"/>
        <v/>
      </c>
      <c r="AP388" s="162" t="s">
        <v>429</v>
      </c>
      <c r="AQ388" s="162" t="s">
        <v>429</v>
      </c>
      <c r="AR388" s="162" t="s">
        <v>429</v>
      </c>
      <c r="AS388" s="162" t="s">
        <v>429</v>
      </c>
      <c r="AT388" s="162" t="s">
        <v>429</v>
      </c>
      <c r="AU388" s="162" t="s">
        <v>429</v>
      </c>
      <c r="AV388" s="162" t="s">
        <v>429</v>
      </c>
      <c r="AW388" t="str">
        <f t="shared" si="32"/>
        <v/>
      </c>
      <c r="AX388" s="162">
        <v>120</v>
      </c>
      <c r="AY388" s="162" t="s">
        <v>2362</v>
      </c>
      <c r="AZ388" s="162">
        <v>720</v>
      </c>
      <c r="BA388" s="162">
        <v>882</v>
      </c>
      <c r="BB388" s="162">
        <v>10</v>
      </c>
      <c r="BC388" s="162">
        <v>12</v>
      </c>
      <c r="BD388" s="162">
        <v>48</v>
      </c>
      <c r="BE388" s="162">
        <v>40</v>
      </c>
      <c r="BF388" s="162">
        <v>47</v>
      </c>
      <c r="BG388">
        <f t="shared" si="33"/>
        <v>90240</v>
      </c>
    </row>
    <row r="389" spans="1:59">
      <c r="A389" s="166">
        <v>546214</v>
      </c>
      <c r="B389" s="158" t="s">
        <v>2363</v>
      </c>
      <c r="C389" t="s">
        <v>2364</v>
      </c>
      <c r="D389" t="s">
        <v>537</v>
      </c>
      <c r="E389" t="s">
        <v>430</v>
      </c>
      <c r="F389" t="s">
        <v>460</v>
      </c>
      <c r="G389" t="s">
        <v>494</v>
      </c>
      <c r="H389" t="s">
        <v>433</v>
      </c>
      <c r="I389" t="s">
        <v>434</v>
      </c>
      <c r="J389" t="s">
        <v>435</v>
      </c>
      <c r="K389" t="s">
        <v>654</v>
      </c>
      <c r="L389" t="s">
        <v>429</v>
      </c>
      <c r="M389" s="159">
        <v>66.55</v>
      </c>
      <c r="N389" s="159">
        <v>79.989999999999995</v>
      </c>
      <c r="O389" s="159" t="s">
        <v>429</v>
      </c>
      <c r="P389" s="159" t="s">
        <v>429</v>
      </c>
      <c r="Q389" s="159">
        <v>66.55</v>
      </c>
      <c r="R389" s="159">
        <v>79.989999999999995</v>
      </c>
      <c r="S389" s="159" t="s">
        <v>429</v>
      </c>
      <c r="T389" s="159" t="s">
        <v>429</v>
      </c>
      <c r="U389" s="160">
        <f t="shared" si="34"/>
        <v>0</v>
      </c>
      <c r="V389" s="139" t="s">
        <v>437</v>
      </c>
      <c r="W389" s="161">
        <v>66.55</v>
      </c>
      <c r="X389" t="s">
        <v>2365</v>
      </c>
      <c r="Y389" t="s">
        <v>437</v>
      </c>
      <c r="Z389" t="s">
        <v>437</v>
      </c>
      <c r="AA389" s="162" t="s">
        <v>2366</v>
      </c>
      <c r="AB389" s="162">
        <v>14</v>
      </c>
      <c r="AC389" s="162">
        <v>15.24</v>
      </c>
      <c r="AD389" s="162">
        <v>4.5</v>
      </c>
      <c r="AE389" s="162">
        <v>16</v>
      </c>
      <c r="AF389" s="162">
        <v>25</v>
      </c>
      <c r="AG389">
        <f t="shared" si="30"/>
        <v>1800</v>
      </c>
      <c r="AH389">
        <v>1</v>
      </c>
      <c r="AI389" s="162" t="s">
        <v>429</v>
      </c>
      <c r="AJ389" s="162" t="s">
        <v>429</v>
      </c>
      <c r="AK389" s="162" t="s">
        <v>429</v>
      </c>
      <c r="AL389" s="162" t="s">
        <v>429</v>
      </c>
      <c r="AM389" s="162" t="s">
        <v>429</v>
      </c>
      <c r="AN389" s="162" t="s">
        <v>429</v>
      </c>
      <c r="AO389" t="str">
        <f t="shared" si="31"/>
        <v/>
      </c>
      <c r="AP389" s="162" t="s">
        <v>429</v>
      </c>
      <c r="AQ389" s="162" t="s">
        <v>429</v>
      </c>
      <c r="AR389" s="162" t="s">
        <v>429</v>
      </c>
      <c r="AS389" s="162" t="s">
        <v>429</v>
      </c>
      <c r="AT389" s="162" t="s">
        <v>429</v>
      </c>
      <c r="AU389" s="162" t="s">
        <v>429</v>
      </c>
      <c r="AV389" s="162" t="s">
        <v>429</v>
      </c>
      <c r="AW389" t="str">
        <f t="shared" si="32"/>
        <v/>
      </c>
      <c r="AX389" s="162">
        <v>50</v>
      </c>
      <c r="AY389" s="162" t="s">
        <v>2367</v>
      </c>
      <c r="AZ389" s="162">
        <v>700</v>
      </c>
      <c r="BA389" s="162">
        <v>762</v>
      </c>
      <c r="BB389" s="162">
        <v>10</v>
      </c>
      <c r="BC389" s="162">
        <v>5</v>
      </c>
      <c r="BD389" s="162">
        <v>48</v>
      </c>
      <c r="BE389" s="162">
        <v>40</v>
      </c>
      <c r="BF389" s="162">
        <v>47.3</v>
      </c>
      <c r="BG389">
        <f t="shared" si="33"/>
        <v>90816</v>
      </c>
    </row>
    <row r="390" spans="1:59">
      <c r="A390" s="166">
        <v>546407</v>
      </c>
      <c r="B390" s="158" t="s">
        <v>2368</v>
      </c>
      <c r="C390" t="s">
        <v>2369</v>
      </c>
      <c r="D390" t="s">
        <v>568</v>
      </c>
      <c r="E390" t="s">
        <v>430</v>
      </c>
      <c r="F390" t="s">
        <v>460</v>
      </c>
      <c r="G390" t="s">
        <v>494</v>
      </c>
      <c r="H390" t="s">
        <v>433</v>
      </c>
      <c r="I390" t="s">
        <v>434</v>
      </c>
      <c r="J390" t="s">
        <v>435</v>
      </c>
      <c r="K390" t="s">
        <v>654</v>
      </c>
      <c r="L390" t="s">
        <v>429</v>
      </c>
      <c r="M390" s="159">
        <v>33.520000000000003</v>
      </c>
      <c r="N390" s="159">
        <v>42.99</v>
      </c>
      <c r="O390" s="159">
        <v>134.08000000000001</v>
      </c>
      <c r="P390" s="159">
        <v>171.96</v>
      </c>
      <c r="Q390" s="159">
        <v>33.520000000000003</v>
      </c>
      <c r="R390" s="159">
        <v>42.99</v>
      </c>
      <c r="S390" s="159">
        <v>134.08000000000001</v>
      </c>
      <c r="T390" s="159">
        <v>171.96</v>
      </c>
      <c r="U390" s="160">
        <f t="shared" si="34"/>
        <v>0</v>
      </c>
      <c r="V390" s="139" t="s">
        <v>437</v>
      </c>
      <c r="W390" s="161">
        <v>33.520000000000003</v>
      </c>
      <c r="X390" t="s">
        <v>2370</v>
      </c>
      <c r="Y390" t="s">
        <v>437</v>
      </c>
      <c r="Z390" t="s">
        <v>437</v>
      </c>
      <c r="AA390" s="162" t="s">
        <v>2371</v>
      </c>
      <c r="AB390" s="162">
        <v>6</v>
      </c>
      <c r="AC390" s="162">
        <v>7.35</v>
      </c>
      <c r="AD390" s="162">
        <v>4.5</v>
      </c>
      <c r="AE390" s="162">
        <v>11.25</v>
      </c>
      <c r="AF390" s="162">
        <v>16</v>
      </c>
      <c r="AG390">
        <f t="shared" si="30"/>
        <v>810</v>
      </c>
      <c r="AH390">
        <v>4</v>
      </c>
      <c r="AI390" s="162" t="s">
        <v>2372</v>
      </c>
      <c r="AJ390" s="162">
        <v>24</v>
      </c>
      <c r="AK390" s="162">
        <v>29.4</v>
      </c>
      <c r="AL390" s="162">
        <v>20</v>
      </c>
      <c r="AM390" s="162">
        <v>12</v>
      </c>
      <c r="AN390" s="162">
        <v>14.5</v>
      </c>
      <c r="AO390">
        <f t="shared" si="31"/>
        <v>3480</v>
      </c>
      <c r="AP390" s="162" t="s">
        <v>429</v>
      </c>
      <c r="AQ390" s="162" t="s">
        <v>429</v>
      </c>
      <c r="AR390" s="162" t="s">
        <v>429</v>
      </c>
      <c r="AS390" s="162" t="s">
        <v>429</v>
      </c>
      <c r="AT390" s="162" t="s">
        <v>429</v>
      </c>
      <c r="AU390" s="162" t="s">
        <v>429</v>
      </c>
      <c r="AV390" s="162" t="s">
        <v>429</v>
      </c>
      <c r="AW390" t="str">
        <f t="shared" si="32"/>
        <v/>
      </c>
      <c r="AX390" s="162">
        <v>96</v>
      </c>
      <c r="AY390" s="162" t="s">
        <v>2373</v>
      </c>
      <c r="AZ390" s="162">
        <v>576</v>
      </c>
      <c r="BA390" s="162">
        <v>705.6</v>
      </c>
      <c r="BB390" s="162">
        <v>3</v>
      </c>
      <c r="BC390" s="162">
        <v>32</v>
      </c>
      <c r="BD390" s="162">
        <v>48</v>
      </c>
      <c r="BE390" s="162">
        <v>40</v>
      </c>
      <c r="BF390" s="162">
        <v>47</v>
      </c>
      <c r="BG390">
        <f t="shared" si="33"/>
        <v>90240</v>
      </c>
    </row>
    <row r="391" spans="1:59">
      <c r="A391" s="166">
        <v>546415</v>
      </c>
      <c r="B391" s="158" t="s">
        <v>2374</v>
      </c>
      <c r="C391" t="s">
        <v>2375</v>
      </c>
      <c r="D391" t="s">
        <v>537</v>
      </c>
      <c r="E391" t="s">
        <v>430</v>
      </c>
      <c r="F391" t="s">
        <v>460</v>
      </c>
      <c r="G391" t="s">
        <v>494</v>
      </c>
      <c r="H391" t="s">
        <v>433</v>
      </c>
      <c r="I391" t="s">
        <v>434</v>
      </c>
      <c r="J391" t="s">
        <v>435</v>
      </c>
      <c r="K391" t="s">
        <v>654</v>
      </c>
      <c r="L391" t="s">
        <v>429</v>
      </c>
      <c r="M391" s="159">
        <v>66.55</v>
      </c>
      <c r="N391" s="159">
        <v>79.989999999999995</v>
      </c>
      <c r="O391" s="159" t="s">
        <v>429</v>
      </c>
      <c r="P391" s="159" t="s">
        <v>429</v>
      </c>
      <c r="Q391" s="159">
        <v>66.55</v>
      </c>
      <c r="R391" s="159">
        <v>79.989999999999995</v>
      </c>
      <c r="S391" s="159" t="s">
        <v>429</v>
      </c>
      <c r="T391" s="159" t="s">
        <v>429</v>
      </c>
      <c r="U391" s="160">
        <f t="shared" si="34"/>
        <v>0</v>
      </c>
      <c r="V391" s="139" t="s">
        <v>437</v>
      </c>
      <c r="W391" s="161">
        <v>66.55</v>
      </c>
      <c r="X391" t="s">
        <v>2376</v>
      </c>
      <c r="Y391" t="s">
        <v>437</v>
      </c>
      <c r="Z391" t="s">
        <v>437</v>
      </c>
      <c r="AA391" s="162" t="s">
        <v>2377</v>
      </c>
      <c r="AB391" s="162">
        <v>14</v>
      </c>
      <c r="AC391" s="162">
        <v>15.17</v>
      </c>
      <c r="AD391" s="162">
        <v>4.25</v>
      </c>
      <c r="AE391" s="162">
        <v>15.75</v>
      </c>
      <c r="AF391" s="162">
        <v>23.5</v>
      </c>
      <c r="AG391">
        <f t="shared" si="30"/>
        <v>1573.03125</v>
      </c>
      <c r="AH391">
        <v>1</v>
      </c>
      <c r="AI391" s="162" t="s">
        <v>429</v>
      </c>
      <c r="AJ391" s="162" t="s">
        <v>429</v>
      </c>
      <c r="AK391" s="162" t="s">
        <v>429</v>
      </c>
      <c r="AL391" s="162" t="s">
        <v>429</v>
      </c>
      <c r="AM391" s="162" t="s">
        <v>429</v>
      </c>
      <c r="AN391" s="162" t="s">
        <v>429</v>
      </c>
      <c r="AO391" t="str">
        <f t="shared" si="31"/>
        <v/>
      </c>
      <c r="AP391" s="162" t="s">
        <v>429</v>
      </c>
      <c r="AQ391" s="162" t="s">
        <v>429</v>
      </c>
      <c r="AR391" s="162" t="s">
        <v>429</v>
      </c>
      <c r="AS391" s="162" t="s">
        <v>429</v>
      </c>
      <c r="AT391" s="162" t="s">
        <v>429</v>
      </c>
      <c r="AU391" s="162" t="s">
        <v>429</v>
      </c>
      <c r="AV391" s="162" t="s">
        <v>429</v>
      </c>
      <c r="AW391" t="str">
        <f t="shared" si="32"/>
        <v/>
      </c>
      <c r="AX391" s="162">
        <v>70</v>
      </c>
      <c r="AY391" s="162" t="s">
        <v>2378</v>
      </c>
      <c r="AZ391" s="162">
        <v>980</v>
      </c>
      <c r="BA391" s="162">
        <v>1061.9000000000001</v>
      </c>
      <c r="BB391" s="162">
        <v>10</v>
      </c>
      <c r="BC391" s="162">
        <v>7</v>
      </c>
      <c r="BD391" s="162">
        <v>48</v>
      </c>
      <c r="BE391" s="162">
        <v>40</v>
      </c>
      <c r="BF391" s="162">
        <v>40</v>
      </c>
      <c r="BG391">
        <f t="shared" si="33"/>
        <v>76800</v>
      </c>
    </row>
    <row r="392" spans="1:59">
      <c r="A392" s="166">
        <v>546430</v>
      </c>
      <c r="B392" s="158" t="s">
        <v>2379</v>
      </c>
      <c r="C392" t="s">
        <v>2380</v>
      </c>
      <c r="D392" t="s">
        <v>459</v>
      </c>
      <c r="E392" t="s">
        <v>430</v>
      </c>
      <c r="F392" t="s">
        <v>460</v>
      </c>
      <c r="G392" t="s">
        <v>494</v>
      </c>
      <c r="H392" t="s">
        <v>433</v>
      </c>
      <c r="I392" t="s">
        <v>434</v>
      </c>
      <c r="J392" t="s">
        <v>435</v>
      </c>
      <c r="K392" t="s">
        <v>654</v>
      </c>
      <c r="L392" t="s">
        <v>429</v>
      </c>
      <c r="M392" s="159">
        <v>22.23</v>
      </c>
      <c r="N392" s="159">
        <v>28.99</v>
      </c>
      <c r="O392" s="159">
        <v>88.92</v>
      </c>
      <c r="P392" s="159">
        <v>115.96</v>
      </c>
      <c r="Q392" s="159">
        <v>22.23</v>
      </c>
      <c r="R392" s="159">
        <v>28.99</v>
      </c>
      <c r="S392" s="159">
        <v>88.92</v>
      </c>
      <c r="T392" s="159">
        <v>115.96</v>
      </c>
      <c r="U392" s="160">
        <f t="shared" si="34"/>
        <v>0</v>
      </c>
      <c r="V392" s="139" t="s">
        <v>437</v>
      </c>
      <c r="W392" s="161">
        <v>22.23</v>
      </c>
      <c r="X392" t="s">
        <v>2381</v>
      </c>
      <c r="Y392" t="s">
        <v>437</v>
      </c>
      <c r="Z392" t="s">
        <v>437</v>
      </c>
      <c r="AA392" s="162" t="s">
        <v>2382</v>
      </c>
      <c r="AB392" s="162">
        <v>3</v>
      </c>
      <c r="AC392" s="162">
        <v>3.72</v>
      </c>
      <c r="AD392" s="162">
        <v>3</v>
      </c>
      <c r="AE392" s="162">
        <v>8.5</v>
      </c>
      <c r="AF392" s="162">
        <v>13</v>
      </c>
      <c r="AG392">
        <f t="shared" si="30"/>
        <v>331.5</v>
      </c>
      <c r="AH392">
        <v>4</v>
      </c>
      <c r="AI392" s="162" t="s">
        <v>2383</v>
      </c>
      <c r="AJ392" s="162">
        <v>12</v>
      </c>
      <c r="AK392" s="162">
        <v>14.88</v>
      </c>
      <c r="AL392" s="162">
        <v>16</v>
      </c>
      <c r="AM392" s="162">
        <v>10</v>
      </c>
      <c r="AN392" s="162">
        <v>11</v>
      </c>
      <c r="AO392">
        <f t="shared" si="31"/>
        <v>1760</v>
      </c>
      <c r="AP392" s="162" t="s">
        <v>429</v>
      </c>
      <c r="AQ392" s="162" t="s">
        <v>429</v>
      </c>
      <c r="AR392" s="162" t="s">
        <v>429</v>
      </c>
      <c r="AS392" s="162" t="s">
        <v>429</v>
      </c>
      <c r="AT392" s="162" t="s">
        <v>429</v>
      </c>
      <c r="AU392" s="162" t="s">
        <v>429</v>
      </c>
      <c r="AV392" s="162" t="s">
        <v>429</v>
      </c>
      <c r="AW392" t="str">
        <f t="shared" si="32"/>
        <v/>
      </c>
      <c r="AX392" s="162">
        <v>192</v>
      </c>
      <c r="AY392" s="162" t="s">
        <v>2384</v>
      </c>
      <c r="AZ392" s="162">
        <v>576</v>
      </c>
      <c r="BA392" s="162">
        <v>714.24</v>
      </c>
      <c r="BB392" s="162">
        <v>4</v>
      </c>
      <c r="BC392" s="162">
        <v>48</v>
      </c>
      <c r="BD392" s="162">
        <v>48</v>
      </c>
      <c r="BE392" s="162">
        <v>40</v>
      </c>
      <c r="BF392" s="162">
        <v>49</v>
      </c>
      <c r="BG392">
        <f t="shared" si="33"/>
        <v>94080</v>
      </c>
    </row>
    <row r="393" spans="1:59">
      <c r="A393" s="166">
        <v>549631</v>
      </c>
      <c r="B393" s="158" t="s">
        <v>2385</v>
      </c>
      <c r="C393" t="s">
        <v>2386</v>
      </c>
      <c r="D393" t="s">
        <v>2387</v>
      </c>
      <c r="E393" t="s">
        <v>430</v>
      </c>
      <c r="F393" t="s">
        <v>460</v>
      </c>
      <c r="G393" t="s">
        <v>494</v>
      </c>
      <c r="H393" t="s">
        <v>433</v>
      </c>
      <c r="I393" t="s">
        <v>434</v>
      </c>
      <c r="J393" t="s">
        <v>435</v>
      </c>
      <c r="K393" t="s">
        <v>2325</v>
      </c>
      <c r="L393" t="s">
        <v>429</v>
      </c>
      <c r="M393" s="159">
        <v>35.86</v>
      </c>
      <c r="N393" s="159">
        <v>45.99</v>
      </c>
      <c r="O393" s="159">
        <v>143.44</v>
      </c>
      <c r="P393" s="159">
        <v>183.96</v>
      </c>
      <c r="Q393" s="159">
        <v>35.86</v>
      </c>
      <c r="R393" s="159">
        <v>45.99</v>
      </c>
      <c r="S393" s="159">
        <v>143.44</v>
      </c>
      <c r="T393" s="159">
        <v>183.96</v>
      </c>
      <c r="U393" s="160">
        <f t="shared" si="34"/>
        <v>0</v>
      </c>
      <c r="V393" s="139" t="s">
        <v>437</v>
      </c>
      <c r="W393" s="161">
        <v>35.86</v>
      </c>
      <c r="X393" t="s">
        <v>2388</v>
      </c>
      <c r="Y393" t="s">
        <v>437</v>
      </c>
      <c r="Z393" t="s">
        <v>437</v>
      </c>
      <c r="AA393" s="162" t="s">
        <v>2389</v>
      </c>
      <c r="AB393" s="162">
        <v>5.5</v>
      </c>
      <c r="AC393" s="162">
        <v>7.21</v>
      </c>
      <c r="AD393" s="162">
        <v>4.5</v>
      </c>
      <c r="AE393" s="162">
        <v>9.5</v>
      </c>
      <c r="AF393" s="162">
        <v>16</v>
      </c>
      <c r="AG393">
        <f t="shared" si="30"/>
        <v>684</v>
      </c>
      <c r="AH393">
        <v>4</v>
      </c>
      <c r="AI393" s="162" t="s">
        <v>2390</v>
      </c>
      <c r="AJ393" s="162">
        <v>22</v>
      </c>
      <c r="AK393" s="162">
        <v>28.84</v>
      </c>
      <c r="AL393" s="162">
        <v>20</v>
      </c>
      <c r="AM393" s="162">
        <v>12</v>
      </c>
      <c r="AN393" s="162">
        <v>14.5</v>
      </c>
      <c r="AO393">
        <f t="shared" si="31"/>
        <v>3480</v>
      </c>
      <c r="AP393" s="162" t="s">
        <v>429</v>
      </c>
      <c r="AQ393" s="162" t="s">
        <v>429</v>
      </c>
      <c r="AR393" s="162" t="s">
        <v>429</v>
      </c>
      <c r="AS393" s="162" t="s">
        <v>429</v>
      </c>
      <c r="AT393" s="162" t="s">
        <v>429</v>
      </c>
      <c r="AU393" s="162" t="s">
        <v>429</v>
      </c>
      <c r="AV393" s="162" t="s">
        <v>429</v>
      </c>
      <c r="AW393" t="str">
        <f t="shared" si="32"/>
        <v/>
      </c>
      <c r="AX393" s="162">
        <v>96</v>
      </c>
      <c r="AY393" s="162" t="s">
        <v>2391</v>
      </c>
      <c r="AZ393" s="162">
        <v>528</v>
      </c>
      <c r="BA393" s="162">
        <v>692.16</v>
      </c>
      <c r="BB393" s="162">
        <v>3</v>
      </c>
      <c r="BC393" s="162">
        <v>32</v>
      </c>
      <c r="BD393" s="162">
        <v>48</v>
      </c>
      <c r="BE393" s="162">
        <v>40</v>
      </c>
      <c r="BF393" s="162">
        <v>49</v>
      </c>
      <c r="BG393">
        <f t="shared" si="33"/>
        <v>94080</v>
      </c>
    </row>
    <row r="394" spans="1:59">
      <c r="A394" s="166">
        <v>549807</v>
      </c>
      <c r="B394" s="158" t="s">
        <v>2392</v>
      </c>
      <c r="C394" t="s">
        <v>2393</v>
      </c>
      <c r="D394" t="s">
        <v>2312</v>
      </c>
      <c r="E394" t="s">
        <v>430</v>
      </c>
      <c r="F394" t="s">
        <v>460</v>
      </c>
      <c r="G394" t="s">
        <v>494</v>
      </c>
      <c r="H394" t="s">
        <v>433</v>
      </c>
      <c r="I394" t="s">
        <v>434</v>
      </c>
      <c r="J394" t="s">
        <v>435</v>
      </c>
      <c r="K394" t="s">
        <v>2325</v>
      </c>
      <c r="L394" t="s">
        <v>429</v>
      </c>
      <c r="M394" s="159">
        <v>35.86</v>
      </c>
      <c r="N394" s="159">
        <v>45.99</v>
      </c>
      <c r="O394" s="159">
        <v>143.44</v>
      </c>
      <c r="P394" s="159">
        <v>183.96</v>
      </c>
      <c r="Q394" s="159">
        <v>35.86</v>
      </c>
      <c r="R394" s="159">
        <v>45.99</v>
      </c>
      <c r="S394" s="159">
        <v>143.44</v>
      </c>
      <c r="T394" s="159">
        <v>183.96</v>
      </c>
      <c r="U394" s="160">
        <f t="shared" si="34"/>
        <v>0</v>
      </c>
      <c r="V394" s="139" t="s">
        <v>437</v>
      </c>
      <c r="W394" s="161">
        <v>35.86</v>
      </c>
      <c r="X394" t="s">
        <v>2394</v>
      </c>
      <c r="Y394" t="s">
        <v>437</v>
      </c>
      <c r="Z394" t="s">
        <v>437</v>
      </c>
      <c r="AA394" s="162" t="s">
        <v>2395</v>
      </c>
      <c r="AB394" s="162">
        <v>7</v>
      </c>
      <c r="AC394" s="162">
        <v>8.35</v>
      </c>
      <c r="AD394" s="162">
        <v>4.5</v>
      </c>
      <c r="AE394" s="162">
        <v>9.5</v>
      </c>
      <c r="AF394" s="162">
        <v>16</v>
      </c>
      <c r="AG394">
        <f t="shared" si="30"/>
        <v>684</v>
      </c>
      <c r="AH394">
        <v>4</v>
      </c>
      <c r="AI394" s="162" t="s">
        <v>2396</v>
      </c>
      <c r="AJ394" s="162">
        <v>28</v>
      </c>
      <c r="AK394" s="162">
        <v>33.4</v>
      </c>
      <c r="AL394" s="162">
        <v>11.75</v>
      </c>
      <c r="AM394" s="162">
        <v>20</v>
      </c>
      <c r="AN394" s="162">
        <v>15</v>
      </c>
      <c r="AO394">
        <f t="shared" si="31"/>
        <v>3525</v>
      </c>
      <c r="AP394" s="162" t="s">
        <v>429</v>
      </c>
      <c r="AQ394" s="162" t="s">
        <v>429</v>
      </c>
      <c r="AR394" s="162" t="s">
        <v>429</v>
      </c>
      <c r="AS394" s="162" t="s">
        <v>429</v>
      </c>
      <c r="AT394" s="162" t="s">
        <v>429</v>
      </c>
      <c r="AU394" s="162" t="s">
        <v>429</v>
      </c>
      <c r="AV394" s="162" t="s">
        <v>429</v>
      </c>
      <c r="AW394" t="str">
        <f t="shared" si="32"/>
        <v/>
      </c>
      <c r="AX394" s="162">
        <v>96</v>
      </c>
      <c r="AY394" s="162" t="s">
        <v>2397</v>
      </c>
      <c r="AZ394" s="162">
        <v>672</v>
      </c>
      <c r="BA394" s="162">
        <v>801.6</v>
      </c>
      <c r="BB394" s="162">
        <v>3</v>
      </c>
      <c r="BC394" s="162">
        <v>32</v>
      </c>
      <c r="BD394" s="162">
        <v>48</v>
      </c>
      <c r="BE394" s="162">
        <v>40</v>
      </c>
      <c r="BF394" s="162">
        <v>50</v>
      </c>
      <c r="BG394">
        <f t="shared" si="33"/>
        <v>96000</v>
      </c>
    </row>
    <row r="395" spans="1:59">
      <c r="A395" s="166">
        <v>550203</v>
      </c>
      <c r="B395" s="158" t="s">
        <v>2398</v>
      </c>
      <c r="C395" t="s">
        <v>2399</v>
      </c>
      <c r="D395" t="s">
        <v>459</v>
      </c>
      <c r="E395" t="s">
        <v>430</v>
      </c>
      <c r="F395" t="s">
        <v>460</v>
      </c>
      <c r="G395" t="s">
        <v>494</v>
      </c>
      <c r="H395" t="s">
        <v>433</v>
      </c>
      <c r="I395" t="s">
        <v>434</v>
      </c>
      <c r="J395" t="s">
        <v>461</v>
      </c>
      <c r="K395" t="s">
        <v>2325</v>
      </c>
      <c r="L395" t="s">
        <v>429</v>
      </c>
      <c r="M395" s="159">
        <v>24.55</v>
      </c>
      <c r="N395" s="159">
        <v>31.99</v>
      </c>
      <c r="O395" s="159">
        <v>98.2</v>
      </c>
      <c r="P395" s="159">
        <v>127.96</v>
      </c>
      <c r="Q395" s="159">
        <v>24.55</v>
      </c>
      <c r="R395" s="159">
        <v>31.99</v>
      </c>
      <c r="S395" s="159">
        <v>98.2</v>
      </c>
      <c r="T395" s="159">
        <v>127.96</v>
      </c>
      <c r="U395" s="160">
        <f t="shared" si="34"/>
        <v>0</v>
      </c>
      <c r="V395" s="139" t="s">
        <v>437</v>
      </c>
      <c r="W395" s="161">
        <v>24.55</v>
      </c>
      <c r="X395" t="s">
        <v>2400</v>
      </c>
      <c r="Y395" t="s">
        <v>437</v>
      </c>
      <c r="Z395" t="s">
        <v>437</v>
      </c>
      <c r="AA395" s="162" t="s">
        <v>2401</v>
      </c>
      <c r="AB395" s="162">
        <v>3</v>
      </c>
      <c r="AC395" s="162">
        <v>3.68</v>
      </c>
      <c r="AD395" s="162">
        <v>3</v>
      </c>
      <c r="AE395" s="162">
        <v>7.5</v>
      </c>
      <c r="AF395" s="162">
        <v>12</v>
      </c>
      <c r="AG395">
        <f t="shared" si="30"/>
        <v>270</v>
      </c>
      <c r="AH395">
        <v>4</v>
      </c>
      <c r="AI395" s="162" t="s">
        <v>2402</v>
      </c>
      <c r="AJ395" s="162">
        <v>12</v>
      </c>
      <c r="AK395" s="162">
        <v>14.72</v>
      </c>
      <c r="AL395" s="162">
        <v>16</v>
      </c>
      <c r="AM395" s="162">
        <v>10</v>
      </c>
      <c r="AN395" s="162">
        <v>11</v>
      </c>
      <c r="AO395">
        <f t="shared" si="31"/>
        <v>1760</v>
      </c>
      <c r="AP395" s="162" t="s">
        <v>429</v>
      </c>
      <c r="AQ395" s="162" t="s">
        <v>429</v>
      </c>
      <c r="AR395" s="162" t="s">
        <v>429</v>
      </c>
      <c r="AS395" s="162" t="s">
        <v>429</v>
      </c>
      <c r="AT395" s="162" t="s">
        <v>429</v>
      </c>
      <c r="AU395" s="162" t="s">
        <v>429</v>
      </c>
      <c r="AV395" s="162" t="s">
        <v>429</v>
      </c>
      <c r="AW395" t="str">
        <f t="shared" si="32"/>
        <v/>
      </c>
      <c r="AX395" s="162">
        <v>192</v>
      </c>
      <c r="AY395" s="162" t="s">
        <v>2403</v>
      </c>
      <c r="AZ395" s="162">
        <v>576</v>
      </c>
      <c r="BA395" s="162">
        <v>706.56</v>
      </c>
      <c r="BB395" s="162">
        <v>4</v>
      </c>
      <c r="BC395" s="162">
        <v>48</v>
      </c>
      <c r="BD395" s="162">
        <v>48</v>
      </c>
      <c r="BE395" s="162">
        <v>40</v>
      </c>
      <c r="BF395" s="162">
        <v>49</v>
      </c>
      <c r="BG395">
        <f t="shared" si="33"/>
        <v>94080</v>
      </c>
    </row>
    <row r="396" spans="1:59">
      <c r="A396" s="166">
        <v>555314</v>
      </c>
      <c r="B396" s="158" t="s">
        <v>2404</v>
      </c>
      <c r="C396" t="s">
        <v>2405</v>
      </c>
      <c r="D396" t="s">
        <v>537</v>
      </c>
      <c r="E396" t="s">
        <v>430</v>
      </c>
      <c r="F396" t="s">
        <v>460</v>
      </c>
      <c r="G396" t="s">
        <v>494</v>
      </c>
      <c r="H396" t="s">
        <v>433</v>
      </c>
      <c r="I396" t="s">
        <v>479</v>
      </c>
      <c r="J396" t="s">
        <v>435</v>
      </c>
      <c r="K396" t="s">
        <v>561</v>
      </c>
      <c r="L396" t="s">
        <v>429</v>
      </c>
      <c r="M396" s="159">
        <v>63.38</v>
      </c>
      <c r="N396" s="159">
        <v>79.989999999999995</v>
      </c>
      <c r="O396" s="159" t="s">
        <v>429</v>
      </c>
      <c r="P396" s="159" t="s">
        <v>429</v>
      </c>
      <c r="Q396" s="159">
        <v>63.38</v>
      </c>
      <c r="R396" s="159">
        <v>79.989999999999995</v>
      </c>
      <c r="S396" s="159" t="s">
        <v>429</v>
      </c>
      <c r="T396" s="159" t="s">
        <v>429</v>
      </c>
      <c r="U396" s="160">
        <f t="shared" si="34"/>
        <v>0</v>
      </c>
      <c r="V396" s="139" t="s">
        <v>437</v>
      </c>
      <c r="W396" s="161">
        <v>63.38</v>
      </c>
      <c r="X396" t="s">
        <v>2406</v>
      </c>
      <c r="Y396" t="s">
        <v>437</v>
      </c>
      <c r="Z396" t="s">
        <v>437</v>
      </c>
      <c r="AA396" s="162" t="s">
        <v>2407</v>
      </c>
      <c r="AB396" s="162">
        <v>14.0214</v>
      </c>
      <c r="AC396" s="162">
        <v>14.806100000000001</v>
      </c>
      <c r="AD396" s="162">
        <v>4.25</v>
      </c>
      <c r="AE396" s="162">
        <v>15.75</v>
      </c>
      <c r="AF396" s="162">
        <v>23.5</v>
      </c>
      <c r="AG396">
        <f t="shared" si="30"/>
        <v>1573.03125</v>
      </c>
      <c r="AH396">
        <v>1</v>
      </c>
      <c r="AI396" s="162" t="s">
        <v>429</v>
      </c>
      <c r="AJ396" s="162" t="s">
        <v>429</v>
      </c>
      <c r="AK396" s="162" t="s">
        <v>429</v>
      </c>
      <c r="AL396" s="162" t="s">
        <v>429</v>
      </c>
      <c r="AM396" s="162" t="s">
        <v>429</v>
      </c>
      <c r="AN396" s="162" t="s">
        <v>429</v>
      </c>
      <c r="AO396" t="str">
        <f t="shared" si="31"/>
        <v/>
      </c>
      <c r="AP396" s="162" t="s">
        <v>429</v>
      </c>
      <c r="AQ396" s="162" t="s">
        <v>429</v>
      </c>
      <c r="AR396" s="162" t="s">
        <v>429</v>
      </c>
      <c r="AS396" s="162" t="s">
        <v>429</v>
      </c>
      <c r="AT396" s="162" t="s">
        <v>429</v>
      </c>
      <c r="AU396" s="162" t="s">
        <v>429</v>
      </c>
      <c r="AV396" s="162" t="s">
        <v>429</v>
      </c>
      <c r="AW396" t="str">
        <f t="shared" si="32"/>
        <v/>
      </c>
      <c r="AX396" s="162">
        <v>70</v>
      </c>
      <c r="AY396" s="162" t="s">
        <v>2408</v>
      </c>
      <c r="AZ396" s="162">
        <v>981.49800000000005</v>
      </c>
      <c r="BA396" s="162">
        <v>1036.4269999999999</v>
      </c>
      <c r="BB396" s="162">
        <v>10</v>
      </c>
      <c r="BC396" s="162">
        <v>7</v>
      </c>
      <c r="BD396" s="162">
        <v>48</v>
      </c>
      <c r="BE396" s="162">
        <v>40</v>
      </c>
      <c r="BF396" s="162">
        <v>43.4</v>
      </c>
      <c r="BG396">
        <f t="shared" si="33"/>
        <v>83328</v>
      </c>
    </row>
    <row r="397" spans="1:59">
      <c r="A397" s="166">
        <v>580202</v>
      </c>
      <c r="B397" s="158" t="s">
        <v>2563</v>
      </c>
      <c r="C397" t="s">
        <v>2564</v>
      </c>
      <c r="D397" t="s">
        <v>708</v>
      </c>
      <c r="E397" t="s">
        <v>430</v>
      </c>
      <c r="F397" t="s">
        <v>431</v>
      </c>
      <c r="G397" t="s">
        <v>494</v>
      </c>
      <c r="H397" t="s">
        <v>433</v>
      </c>
      <c r="I397" t="s">
        <v>434</v>
      </c>
      <c r="J397" t="s">
        <v>435</v>
      </c>
      <c r="K397" t="s">
        <v>647</v>
      </c>
      <c r="L397" t="s">
        <v>429</v>
      </c>
      <c r="M397" s="159">
        <v>18.079999999999998</v>
      </c>
      <c r="N397" s="159">
        <v>26.99</v>
      </c>
      <c r="O397" s="159">
        <v>72.319999999999993</v>
      </c>
      <c r="P397" s="159">
        <v>107.96</v>
      </c>
      <c r="Q397" s="159">
        <v>18.079999999999998</v>
      </c>
      <c r="R397" s="159">
        <v>26.99</v>
      </c>
      <c r="S397" s="159">
        <v>72.319999999999993</v>
      </c>
      <c r="T397" s="159">
        <v>107.96</v>
      </c>
      <c r="U397" s="160">
        <f t="shared" si="34"/>
        <v>0</v>
      </c>
      <c r="V397" s="139" t="s">
        <v>437</v>
      </c>
      <c r="W397" s="161">
        <v>18.079999999999998</v>
      </c>
      <c r="X397" t="s">
        <v>2565</v>
      </c>
      <c r="Y397" t="s">
        <v>437</v>
      </c>
      <c r="Z397" t="s">
        <v>437</v>
      </c>
      <c r="AA397" s="162" t="s">
        <v>2566</v>
      </c>
      <c r="AB397" s="162">
        <v>3.3</v>
      </c>
      <c r="AC397" s="162">
        <v>4.03</v>
      </c>
      <c r="AD397" s="162">
        <v>4.25</v>
      </c>
      <c r="AE397" s="162">
        <v>7.5</v>
      </c>
      <c r="AF397" s="162">
        <v>15.5</v>
      </c>
      <c r="AG397">
        <f t="shared" si="30"/>
        <v>494.0625</v>
      </c>
      <c r="AH397">
        <v>4</v>
      </c>
      <c r="AI397" s="162" t="s">
        <v>2567</v>
      </c>
      <c r="AJ397" s="162">
        <v>13.2</v>
      </c>
      <c r="AK397" s="162">
        <v>16.12</v>
      </c>
      <c r="AL397" s="162">
        <v>9.75</v>
      </c>
      <c r="AM397" s="162">
        <v>16</v>
      </c>
      <c r="AN397" s="162">
        <v>11.25</v>
      </c>
      <c r="AO397">
        <f t="shared" si="31"/>
        <v>1755</v>
      </c>
      <c r="AP397" s="162" t="s">
        <v>429</v>
      </c>
      <c r="AQ397" s="162" t="s">
        <v>429</v>
      </c>
      <c r="AR397" s="162" t="s">
        <v>429</v>
      </c>
      <c r="AS397" s="162" t="s">
        <v>429</v>
      </c>
      <c r="AT397" s="162" t="s">
        <v>429</v>
      </c>
      <c r="AU397" s="162" t="s">
        <v>429</v>
      </c>
      <c r="AV397" s="162" t="s">
        <v>429</v>
      </c>
      <c r="AW397" t="str">
        <f t="shared" si="32"/>
        <v/>
      </c>
      <c r="AX397" s="162">
        <v>120</v>
      </c>
      <c r="AY397" s="162" t="s">
        <v>2568</v>
      </c>
      <c r="AZ397" s="162">
        <v>396</v>
      </c>
      <c r="BA397" s="162">
        <v>483.6</v>
      </c>
      <c r="BB397" s="162">
        <v>3</v>
      </c>
      <c r="BC397" s="162">
        <v>40</v>
      </c>
      <c r="BD397" s="162">
        <v>48</v>
      </c>
      <c r="BE397" s="162">
        <v>40</v>
      </c>
      <c r="BF397" s="162">
        <v>48.5</v>
      </c>
      <c r="BG397">
        <f t="shared" si="33"/>
        <v>93120</v>
      </c>
    </row>
    <row r="398" spans="1:59">
      <c r="A398" s="166">
        <v>580204</v>
      </c>
      <c r="B398" s="158" t="s">
        <v>2569</v>
      </c>
      <c r="C398" t="s">
        <v>2570</v>
      </c>
      <c r="D398" t="s">
        <v>673</v>
      </c>
      <c r="E398" t="s">
        <v>430</v>
      </c>
      <c r="F398" t="s">
        <v>431</v>
      </c>
      <c r="G398" t="s">
        <v>494</v>
      </c>
      <c r="H398" t="s">
        <v>433</v>
      </c>
      <c r="I398" t="s">
        <v>434</v>
      </c>
      <c r="J398" t="s">
        <v>435</v>
      </c>
      <c r="K398" t="s">
        <v>647</v>
      </c>
      <c r="L398" t="s">
        <v>429</v>
      </c>
      <c r="M398" s="159">
        <v>37.94</v>
      </c>
      <c r="N398" s="159">
        <v>54.99</v>
      </c>
      <c r="O398" s="159" t="s">
        <v>429</v>
      </c>
      <c r="P398" s="159" t="s">
        <v>429</v>
      </c>
      <c r="Q398" s="159">
        <v>40.700000000000003</v>
      </c>
      <c r="R398" s="159">
        <v>58.99</v>
      </c>
      <c r="S398" s="159" t="s">
        <v>429</v>
      </c>
      <c r="T398" s="159" t="s">
        <v>429</v>
      </c>
      <c r="U398" s="160">
        <f t="shared" si="34"/>
        <v>7.2740498272413134E-2</v>
      </c>
      <c r="V398" s="139" t="s">
        <v>437</v>
      </c>
      <c r="W398" s="161">
        <v>40.700000000000003</v>
      </c>
      <c r="X398" t="s">
        <v>2571</v>
      </c>
      <c r="Y398" t="s">
        <v>437</v>
      </c>
      <c r="Z398" t="s">
        <v>437</v>
      </c>
      <c r="AA398" s="162" t="s">
        <v>2572</v>
      </c>
      <c r="AB398" s="162">
        <v>7.7</v>
      </c>
      <c r="AC398" s="162">
        <v>8.58</v>
      </c>
      <c r="AD398" s="162">
        <v>5.25</v>
      </c>
      <c r="AE398" s="162">
        <v>10</v>
      </c>
      <c r="AF398" s="162">
        <v>19</v>
      </c>
      <c r="AG398">
        <f t="shared" si="30"/>
        <v>997.5</v>
      </c>
      <c r="AH398">
        <v>1</v>
      </c>
      <c r="AI398" s="162" t="s">
        <v>429</v>
      </c>
      <c r="AJ398" s="162" t="s">
        <v>429</v>
      </c>
      <c r="AK398" s="162" t="s">
        <v>429</v>
      </c>
      <c r="AL398" s="162" t="s">
        <v>429</v>
      </c>
      <c r="AM398" s="162" t="s">
        <v>429</v>
      </c>
      <c r="AN398" s="162" t="s">
        <v>429</v>
      </c>
      <c r="AO398" t="str">
        <f t="shared" si="31"/>
        <v/>
      </c>
      <c r="AP398" s="162" t="s">
        <v>429</v>
      </c>
      <c r="AQ398" s="162" t="s">
        <v>429</v>
      </c>
      <c r="AR398" s="162" t="s">
        <v>429</v>
      </c>
      <c r="AS398" s="162" t="s">
        <v>429</v>
      </c>
      <c r="AT398" s="162" t="s">
        <v>429</v>
      </c>
      <c r="AU398" s="162" t="s">
        <v>429</v>
      </c>
      <c r="AV398" s="162" t="s">
        <v>429</v>
      </c>
      <c r="AW398" t="str">
        <f t="shared" si="32"/>
        <v/>
      </c>
      <c r="AX398" s="162">
        <v>120</v>
      </c>
      <c r="AY398" s="162" t="s">
        <v>2573</v>
      </c>
      <c r="AZ398" s="162">
        <v>924</v>
      </c>
      <c r="BA398" s="162">
        <v>1029.5999999999999</v>
      </c>
      <c r="BB398" s="162">
        <v>10</v>
      </c>
      <c r="BC398" s="162">
        <v>12</v>
      </c>
      <c r="BD398" s="162">
        <v>48</v>
      </c>
      <c r="BE398" s="162">
        <v>40</v>
      </c>
      <c r="BF398" s="162">
        <v>47</v>
      </c>
      <c r="BG398">
        <f t="shared" si="33"/>
        <v>90240</v>
      </c>
    </row>
    <row r="399" spans="1:59">
      <c r="A399" s="166">
        <v>580210</v>
      </c>
      <c r="B399" s="158" t="s">
        <v>2574</v>
      </c>
      <c r="C399" t="s">
        <v>2575</v>
      </c>
      <c r="D399" t="s">
        <v>621</v>
      </c>
      <c r="E399" t="s">
        <v>430</v>
      </c>
      <c r="F399" t="s">
        <v>431</v>
      </c>
      <c r="G399" t="s">
        <v>494</v>
      </c>
      <c r="H399" t="s">
        <v>433</v>
      </c>
      <c r="I399" t="s">
        <v>434</v>
      </c>
      <c r="J399" t="s">
        <v>435</v>
      </c>
      <c r="K399" t="s">
        <v>647</v>
      </c>
      <c r="L399" t="s">
        <v>429</v>
      </c>
      <c r="M399" s="159">
        <v>71.75</v>
      </c>
      <c r="N399" s="159">
        <v>103.99</v>
      </c>
      <c r="O399" s="159" t="s">
        <v>429</v>
      </c>
      <c r="P399" s="159" t="s">
        <v>429</v>
      </c>
      <c r="Q399" s="159">
        <v>75.89</v>
      </c>
      <c r="R399" s="159">
        <v>109.99</v>
      </c>
      <c r="S399" s="159" t="s">
        <v>429</v>
      </c>
      <c r="T399" s="159" t="s">
        <v>429</v>
      </c>
      <c r="U399" s="160">
        <f t="shared" si="34"/>
        <v>5.7697855563034972E-2</v>
      </c>
      <c r="V399" s="139" t="s">
        <v>437</v>
      </c>
      <c r="W399" s="161">
        <v>75.89</v>
      </c>
      <c r="X399" t="s">
        <v>2576</v>
      </c>
      <c r="Y399" t="s">
        <v>437</v>
      </c>
      <c r="Z399" t="s">
        <v>437</v>
      </c>
      <c r="AA399" s="162" t="s">
        <v>2577</v>
      </c>
      <c r="AB399" s="162">
        <v>17.600000000000001</v>
      </c>
      <c r="AC399" s="162">
        <v>19.489999999999998</v>
      </c>
      <c r="AD399" s="162">
        <v>5</v>
      </c>
      <c r="AE399" s="162">
        <v>15</v>
      </c>
      <c r="AF399" s="162">
        <v>27</v>
      </c>
      <c r="AG399">
        <f t="shared" si="30"/>
        <v>2025</v>
      </c>
      <c r="AH399">
        <v>1</v>
      </c>
      <c r="AI399" s="162" t="s">
        <v>429</v>
      </c>
      <c r="AJ399" s="162" t="s">
        <v>429</v>
      </c>
      <c r="AK399" s="162" t="s">
        <v>429</v>
      </c>
      <c r="AL399" s="162" t="s">
        <v>429</v>
      </c>
      <c r="AM399" s="162" t="s">
        <v>429</v>
      </c>
      <c r="AN399" s="162" t="s">
        <v>429</v>
      </c>
      <c r="AO399" t="str">
        <f t="shared" si="31"/>
        <v/>
      </c>
      <c r="AP399" s="162" t="s">
        <v>429</v>
      </c>
      <c r="AQ399" s="162" t="s">
        <v>429</v>
      </c>
      <c r="AR399" s="162" t="s">
        <v>429</v>
      </c>
      <c r="AS399" s="162" t="s">
        <v>429</v>
      </c>
      <c r="AT399" s="162" t="s">
        <v>429</v>
      </c>
      <c r="AU399" s="162" t="s">
        <v>429</v>
      </c>
      <c r="AV399" s="162" t="s">
        <v>429</v>
      </c>
      <c r="AW399" t="str">
        <f t="shared" si="32"/>
        <v/>
      </c>
      <c r="AX399" s="162">
        <v>50</v>
      </c>
      <c r="AY399" s="162" t="s">
        <v>2578</v>
      </c>
      <c r="AZ399" s="162">
        <v>880</v>
      </c>
      <c r="BA399" s="162">
        <v>974.5</v>
      </c>
      <c r="BB399" s="162">
        <v>10</v>
      </c>
      <c r="BC399" s="162">
        <v>5</v>
      </c>
      <c r="BD399" s="162">
        <v>48</v>
      </c>
      <c r="BE399" s="162">
        <v>40.5</v>
      </c>
      <c r="BF399" s="162">
        <v>52</v>
      </c>
      <c r="BG399">
        <f t="shared" si="33"/>
        <v>101088</v>
      </c>
    </row>
    <row r="400" spans="1:59">
      <c r="A400" s="166">
        <v>588012</v>
      </c>
      <c r="B400" s="158" t="s">
        <v>2778</v>
      </c>
      <c r="C400" t="s">
        <v>2779</v>
      </c>
      <c r="D400" t="s">
        <v>214</v>
      </c>
      <c r="E400" t="s">
        <v>430</v>
      </c>
      <c r="F400" t="s">
        <v>431</v>
      </c>
      <c r="G400" t="s">
        <v>494</v>
      </c>
      <c r="H400" t="s">
        <v>433</v>
      </c>
      <c r="I400" t="s">
        <v>434</v>
      </c>
      <c r="J400" t="s">
        <v>461</v>
      </c>
      <c r="K400" t="s">
        <v>593</v>
      </c>
      <c r="L400" t="s">
        <v>429</v>
      </c>
      <c r="M400" s="159">
        <v>6.28</v>
      </c>
      <c r="N400" s="159">
        <v>9.39</v>
      </c>
      <c r="O400" s="159">
        <v>87.92</v>
      </c>
      <c r="P400" s="159">
        <v>131.46</v>
      </c>
      <c r="Q400" s="159">
        <v>6.28</v>
      </c>
      <c r="R400" s="159">
        <v>9.39</v>
      </c>
      <c r="S400" s="159">
        <v>87.92</v>
      </c>
      <c r="T400" s="159">
        <v>131.46</v>
      </c>
      <c r="U400" s="160">
        <f t="shared" si="34"/>
        <v>0</v>
      </c>
      <c r="V400" s="139" t="s">
        <v>437</v>
      </c>
      <c r="W400" s="161">
        <v>6.28</v>
      </c>
      <c r="X400" t="s">
        <v>2780</v>
      </c>
      <c r="Y400" t="s">
        <v>437</v>
      </c>
      <c r="Z400" t="s">
        <v>437</v>
      </c>
      <c r="AA400" s="162" t="s">
        <v>2781</v>
      </c>
      <c r="AB400" s="162">
        <v>0.75178</v>
      </c>
      <c r="AC400" s="162">
        <v>0.97206999999999999</v>
      </c>
      <c r="AD400" s="162">
        <v>3.15</v>
      </c>
      <c r="AE400" s="162">
        <v>5.5</v>
      </c>
      <c r="AF400" s="162">
        <v>9.25</v>
      </c>
      <c r="AG400">
        <f t="shared" si="30"/>
        <v>160.25624999999999</v>
      </c>
      <c r="AH400">
        <v>14</v>
      </c>
      <c r="AI400" s="162" t="s">
        <v>2782</v>
      </c>
      <c r="AJ400" s="162">
        <v>10.52492</v>
      </c>
      <c r="AK400" s="162">
        <v>13.608980000000001</v>
      </c>
      <c r="AL400" s="162">
        <v>16</v>
      </c>
      <c r="AM400" s="162">
        <v>10</v>
      </c>
      <c r="AN400" s="162">
        <v>11</v>
      </c>
      <c r="AO400">
        <f t="shared" si="31"/>
        <v>1760</v>
      </c>
      <c r="AP400" s="162" t="s">
        <v>429</v>
      </c>
      <c r="AQ400" s="162" t="s">
        <v>429</v>
      </c>
      <c r="AR400" s="162" t="s">
        <v>429</v>
      </c>
      <c r="AS400" s="162" t="s">
        <v>429</v>
      </c>
      <c r="AT400" s="162" t="s">
        <v>429</v>
      </c>
      <c r="AU400" s="162" t="s">
        <v>429</v>
      </c>
      <c r="AV400" s="162" t="s">
        <v>429</v>
      </c>
      <c r="AW400" t="str">
        <f t="shared" si="32"/>
        <v/>
      </c>
      <c r="AX400" s="162">
        <v>672</v>
      </c>
      <c r="AY400" s="162" t="s">
        <v>2783</v>
      </c>
      <c r="AZ400" s="162">
        <v>505.19616000000002</v>
      </c>
      <c r="BA400" s="162">
        <v>653.23104000000001</v>
      </c>
      <c r="BB400" s="162">
        <v>4</v>
      </c>
      <c r="BC400" s="162">
        <v>168</v>
      </c>
      <c r="BD400" s="162">
        <v>48</v>
      </c>
      <c r="BE400" s="162">
        <v>40</v>
      </c>
      <c r="BF400" s="162">
        <v>49</v>
      </c>
      <c r="BG400">
        <f t="shared" si="33"/>
        <v>94080</v>
      </c>
    </row>
    <row r="401" spans="1:59">
      <c r="A401" s="166">
        <v>664003</v>
      </c>
      <c r="B401" s="158" t="s">
        <v>2897</v>
      </c>
      <c r="C401" t="s">
        <v>2898</v>
      </c>
      <c r="D401" t="s">
        <v>8</v>
      </c>
      <c r="E401" t="s">
        <v>430</v>
      </c>
      <c r="F401" t="s">
        <v>431</v>
      </c>
      <c r="G401" t="s">
        <v>494</v>
      </c>
      <c r="H401" t="s">
        <v>592</v>
      </c>
      <c r="I401" t="s">
        <v>758</v>
      </c>
      <c r="J401" t="s">
        <v>435</v>
      </c>
      <c r="K401" t="s">
        <v>593</v>
      </c>
      <c r="L401" t="s">
        <v>429</v>
      </c>
      <c r="M401" s="159">
        <v>1.79</v>
      </c>
      <c r="N401" s="159">
        <v>2.5900000000000003</v>
      </c>
      <c r="O401" s="159">
        <v>42.96</v>
      </c>
      <c r="P401" s="159">
        <v>62.160000000000011</v>
      </c>
      <c r="Q401" s="159">
        <v>1.9</v>
      </c>
      <c r="R401" s="159">
        <v>2.69</v>
      </c>
      <c r="S401" s="159">
        <v>45.599999999999994</v>
      </c>
      <c r="T401" s="159">
        <v>64.56</v>
      </c>
      <c r="U401" s="160">
        <f t="shared" si="34"/>
        <v>3.8610038610038533E-2</v>
      </c>
      <c r="V401" s="139" t="s">
        <v>759</v>
      </c>
      <c r="W401" s="161">
        <v>45.599999999999994</v>
      </c>
      <c r="X401" t="s">
        <v>2899</v>
      </c>
      <c r="Y401" t="s">
        <v>437</v>
      </c>
      <c r="Z401" t="s">
        <v>759</v>
      </c>
      <c r="AA401" s="162" t="s">
        <v>2900</v>
      </c>
      <c r="AB401" s="162">
        <v>0.1875</v>
      </c>
      <c r="AC401" s="162">
        <v>0.25</v>
      </c>
      <c r="AD401" s="162">
        <v>2.5</v>
      </c>
      <c r="AE401" s="162">
        <v>2.5</v>
      </c>
      <c r="AF401" s="162">
        <v>1.5</v>
      </c>
      <c r="AG401">
        <f t="shared" si="30"/>
        <v>9.375</v>
      </c>
      <c r="AH401">
        <v>24</v>
      </c>
      <c r="AI401" s="162" t="s">
        <v>2901</v>
      </c>
      <c r="AJ401" s="162">
        <v>4.5</v>
      </c>
      <c r="AK401" s="162">
        <v>6</v>
      </c>
      <c r="AL401" s="162">
        <v>10.5</v>
      </c>
      <c r="AM401" s="162">
        <v>7.75</v>
      </c>
      <c r="AN401" s="162">
        <v>3</v>
      </c>
      <c r="AO401">
        <f t="shared" si="31"/>
        <v>244.125</v>
      </c>
      <c r="AP401" s="162" t="s">
        <v>429</v>
      </c>
      <c r="AQ401" s="162" t="s">
        <v>429</v>
      </c>
      <c r="AR401" s="162" t="s">
        <v>429</v>
      </c>
      <c r="AS401" s="162" t="s">
        <v>429</v>
      </c>
      <c r="AT401" s="162" t="s">
        <v>429</v>
      </c>
      <c r="AU401" s="162" t="s">
        <v>429</v>
      </c>
      <c r="AV401" s="162" t="s">
        <v>429</v>
      </c>
      <c r="AW401" t="str">
        <f t="shared" si="32"/>
        <v/>
      </c>
      <c r="AX401" s="162">
        <v>7392</v>
      </c>
      <c r="AY401" s="162" t="s">
        <v>2902</v>
      </c>
      <c r="AZ401" s="162">
        <v>1386</v>
      </c>
      <c r="BA401" s="162">
        <v>1848</v>
      </c>
      <c r="BB401" s="162">
        <v>14</v>
      </c>
      <c r="BC401" s="162">
        <v>528</v>
      </c>
      <c r="BD401" s="162">
        <v>48.25</v>
      </c>
      <c r="BE401" s="162">
        <v>40.25</v>
      </c>
      <c r="BF401" s="162">
        <v>48.5</v>
      </c>
      <c r="BG401">
        <f t="shared" si="33"/>
        <v>94190.03125</v>
      </c>
    </row>
    <row r="402" spans="1:59">
      <c r="A402" s="166">
        <v>429203</v>
      </c>
      <c r="B402" s="158" t="s">
        <v>1166</v>
      </c>
      <c r="C402" t="s">
        <v>1167</v>
      </c>
      <c r="D402" t="s">
        <v>8</v>
      </c>
      <c r="E402" t="s">
        <v>430</v>
      </c>
      <c r="F402" t="s">
        <v>431</v>
      </c>
      <c r="G402" t="s">
        <v>494</v>
      </c>
      <c r="H402" t="s">
        <v>592</v>
      </c>
      <c r="I402" t="s">
        <v>758</v>
      </c>
      <c r="J402" t="s">
        <v>435</v>
      </c>
      <c r="K402" t="s">
        <v>622</v>
      </c>
      <c r="L402" t="s">
        <v>429</v>
      </c>
      <c r="M402" s="159">
        <v>1.83</v>
      </c>
      <c r="N402" s="159">
        <v>2.5900000000000003</v>
      </c>
      <c r="O402" s="159">
        <v>43.92</v>
      </c>
      <c r="P402" s="159">
        <v>62.160000000000011</v>
      </c>
      <c r="Q402" s="159">
        <v>1.9</v>
      </c>
      <c r="R402" s="159">
        <v>2.69</v>
      </c>
      <c r="S402" s="159">
        <v>45.599999999999994</v>
      </c>
      <c r="T402" s="159">
        <v>64.56</v>
      </c>
      <c r="U402" s="160">
        <f t="shared" si="34"/>
        <v>3.8610038610038533E-2</v>
      </c>
      <c r="V402" s="139" t="s">
        <v>759</v>
      </c>
      <c r="W402" s="161">
        <v>45.599999999999994</v>
      </c>
      <c r="X402" t="s">
        <v>1168</v>
      </c>
      <c r="Y402" t="s">
        <v>437</v>
      </c>
      <c r="Z402" t="s">
        <v>759</v>
      </c>
      <c r="AA402" s="162" t="s">
        <v>1169</v>
      </c>
      <c r="AB402" s="162">
        <v>0.1875</v>
      </c>
      <c r="AC402" s="162">
        <v>0.25</v>
      </c>
      <c r="AD402" s="162">
        <v>2.5</v>
      </c>
      <c r="AE402" s="162">
        <v>2.5</v>
      </c>
      <c r="AF402" s="162">
        <v>1.5</v>
      </c>
      <c r="AG402">
        <f t="shared" si="30"/>
        <v>9.375</v>
      </c>
      <c r="AH402">
        <v>24</v>
      </c>
      <c r="AI402" s="162" t="s">
        <v>1170</v>
      </c>
      <c r="AJ402" s="162">
        <v>4.5</v>
      </c>
      <c r="AK402" s="162">
        <v>6</v>
      </c>
      <c r="AL402" s="162">
        <v>10.5</v>
      </c>
      <c r="AM402" s="162">
        <v>7.75</v>
      </c>
      <c r="AN402" s="162">
        <v>3</v>
      </c>
      <c r="AO402">
        <f t="shared" si="31"/>
        <v>244.125</v>
      </c>
      <c r="AP402" s="162" t="s">
        <v>429</v>
      </c>
      <c r="AQ402" s="162" t="s">
        <v>429</v>
      </c>
      <c r="AR402" s="162" t="s">
        <v>429</v>
      </c>
      <c r="AS402" s="162" t="s">
        <v>429</v>
      </c>
      <c r="AT402" s="162" t="s">
        <v>429</v>
      </c>
      <c r="AU402" s="162" t="s">
        <v>429</v>
      </c>
      <c r="AV402" s="162" t="s">
        <v>429</v>
      </c>
      <c r="AW402" t="str">
        <f t="shared" si="32"/>
        <v/>
      </c>
      <c r="AX402" s="162">
        <v>7392</v>
      </c>
      <c r="AY402" s="162" t="s">
        <v>1171</v>
      </c>
      <c r="AZ402" s="162">
        <v>1386</v>
      </c>
      <c r="BA402" s="162">
        <v>1848</v>
      </c>
      <c r="BB402" s="162">
        <v>14</v>
      </c>
      <c r="BC402" s="162">
        <v>528</v>
      </c>
      <c r="BD402" s="162">
        <v>48.25</v>
      </c>
      <c r="BE402" s="162">
        <v>40.25</v>
      </c>
      <c r="BF402" s="162">
        <v>48.5</v>
      </c>
      <c r="BG402">
        <f t="shared" si="33"/>
        <v>94190.03125</v>
      </c>
    </row>
    <row r="403" spans="1:59">
      <c r="A403" s="166">
        <v>44281</v>
      </c>
      <c r="B403" s="158" t="s">
        <v>1239</v>
      </c>
      <c r="C403" t="s">
        <v>1240</v>
      </c>
      <c r="D403" t="s">
        <v>363</v>
      </c>
      <c r="E403" t="s">
        <v>430</v>
      </c>
      <c r="F403" t="s">
        <v>431</v>
      </c>
      <c r="G403" t="s">
        <v>494</v>
      </c>
      <c r="H403" t="s">
        <v>592</v>
      </c>
      <c r="I403" t="s">
        <v>758</v>
      </c>
      <c r="J403" t="s">
        <v>435</v>
      </c>
      <c r="K403" t="s">
        <v>622</v>
      </c>
      <c r="L403" t="s">
        <v>429</v>
      </c>
      <c r="M403" s="159">
        <v>2.12</v>
      </c>
      <c r="N403" s="159">
        <v>2.99</v>
      </c>
      <c r="O403" s="159">
        <v>50.88</v>
      </c>
      <c r="P403" s="159">
        <v>71.760000000000005</v>
      </c>
      <c r="Q403" s="159">
        <v>2.2599999999999998</v>
      </c>
      <c r="R403" s="159">
        <v>3.19</v>
      </c>
      <c r="S403" s="159">
        <v>54.239999999999995</v>
      </c>
      <c r="T403" s="159">
        <v>76.56</v>
      </c>
      <c r="U403" s="160">
        <f t="shared" si="34"/>
        <v>6.6889632107023367E-2</v>
      </c>
      <c r="V403" s="139" t="s">
        <v>759</v>
      </c>
      <c r="W403" s="161">
        <v>54.239999999999995</v>
      </c>
      <c r="X403" t="s">
        <v>1241</v>
      </c>
      <c r="Y403" t="s">
        <v>437</v>
      </c>
      <c r="Z403" t="s">
        <v>759</v>
      </c>
      <c r="AA403" s="162" t="s">
        <v>1242</v>
      </c>
      <c r="AB403" s="162">
        <v>0.31967000000000001</v>
      </c>
      <c r="AC403" s="162">
        <v>0.38815</v>
      </c>
      <c r="AD403" s="162">
        <v>2.879</v>
      </c>
      <c r="AE403" s="162">
        <v>2.879</v>
      </c>
      <c r="AF403" s="162">
        <v>1.75</v>
      </c>
      <c r="AG403">
        <f t="shared" si="30"/>
        <v>14.505121750000001</v>
      </c>
      <c r="AH403">
        <v>24</v>
      </c>
      <c r="AI403" s="162" t="s">
        <v>1243</v>
      </c>
      <c r="AJ403" s="162">
        <v>7.6720800000000002</v>
      </c>
      <c r="AK403" s="162">
        <v>9.3155999999999999</v>
      </c>
      <c r="AL403" s="162">
        <v>12</v>
      </c>
      <c r="AM403" s="162">
        <v>9.375</v>
      </c>
      <c r="AN403" s="162">
        <v>4.0999999999999996</v>
      </c>
      <c r="AO403">
        <f t="shared" si="31"/>
        <v>461.24999999999994</v>
      </c>
      <c r="AP403" s="162" t="s">
        <v>429</v>
      </c>
      <c r="AQ403" s="162" t="s">
        <v>429</v>
      </c>
      <c r="AR403" s="162" t="s">
        <v>429</v>
      </c>
      <c r="AS403" s="162" t="s">
        <v>429</v>
      </c>
      <c r="AT403" s="162" t="s">
        <v>429</v>
      </c>
      <c r="AU403" s="162" t="s">
        <v>429</v>
      </c>
      <c r="AV403" s="162" t="s">
        <v>429</v>
      </c>
      <c r="AW403" t="str">
        <f t="shared" si="32"/>
        <v/>
      </c>
      <c r="AX403" s="162">
        <v>4488</v>
      </c>
      <c r="AY403" s="162" t="s">
        <v>1244</v>
      </c>
      <c r="AZ403" s="162">
        <v>1434.67896</v>
      </c>
      <c r="BA403" s="162">
        <v>1742.0172</v>
      </c>
      <c r="BB403" s="162">
        <v>11</v>
      </c>
      <c r="BC403" s="162">
        <v>408</v>
      </c>
      <c r="BD403" s="162">
        <v>48</v>
      </c>
      <c r="BE403" s="162">
        <v>40</v>
      </c>
      <c r="BF403" s="162">
        <v>49.14</v>
      </c>
      <c r="BG403">
        <f t="shared" si="33"/>
        <v>94348.800000000003</v>
      </c>
    </row>
    <row r="404" spans="1:59">
      <c r="A404" s="166">
        <v>44705</v>
      </c>
      <c r="B404" s="158" t="s">
        <v>1298</v>
      </c>
      <c r="C404" t="s">
        <v>1299</v>
      </c>
      <c r="D404" t="s">
        <v>8</v>
      </c>
      <c r="E404" t="s">
        <v>430</v>
      </c>
      <c r="F404" t="s">
        <v>431</v>
      </c>
      <c r="G404" t="s">
        <v>494</v>
      </c>
      <c r="H404" t="s">
        <v>592</v>
      </c>
      <c r="I404" t="s">
        <v>758</v>
      </c>
      <c r="J404" t="s">
        <v>435</v>
      </c>
      <c r="K404" t="s">
        <v>622</v>
      </c>
      <c r="L404" t="s">
        <v>429</v>
      </c>
      <c r="M404" s="159">
        <v>1.83</v>
      </c>
      <c r="N404" s="159">
        <v>2.5900000000000003</v>
      </c>
      <c r="O404" s="159">
        <v>43.92</v>
      </c>
      <c r="P404" s="159">
        <v>62.160000000000011</v>
      </c>
      <c r="Q404" s="159">
        <v>1.9</v>
      </c>
      <c r="R404" s="159">
        <v>2.69</v>
      </c>
      <c r="S404" s="159">
        <v>45.599999999999994</v>
      </c>
      <c r="T404" s="159">
        <v>64.56</v>
      </c>
      <c r="U404" s="160">
        <f t="shared" si="34"/>
        <v>3.8610038610038533E-2</v>
      </c>
      <c r="V404" s="139" t="s">
        <v>759</v>
      </c>
      <c r="W404" s="161">
        <v>45.599999999999994</v>
      </c>
      <c r="X404" t="s">
        <v>1300</v>
      </c>
      <c r="Y404" t="s">
        <v>437</v>
      </c>
      <c r="Z404" t="s">
        <v>759</v>
      </c>
      <c r="AA404" s="162" t="s">
        <v>1301</v>
      </c>
      <c r="AB404" s="162">
        <v>0.1875</v>
      </c>
      <c r="AC404" s="162">
        <v>0.25</v>
      </c>
      <c r="AD404" s="162">
        <v>2.5</v>
      </c>
      <c r="AE404" s="162">
        <v>2.5</v>
      </c>
      <c r="AF404" s="162">
        <v>1.5</v>
      </c>
      <c r="AG404">
        <f t="shared" si="30"/>
        <v>9.375</v>
      </c>
      <c r="AH404">
        <v>24</v>
      </c>
      <c r="AI404" s="162" t="s">
        <v>1302</v>
      </c>
      <c r="AJ404" s="162">
        <v>4.5</v>
      </c>
      <c r="AK404" s="162">
        <v>6</v>
      </c>
      <c r="AL404" s="162">
        <v>10.5</v>
      </c>
      <c r="AM404" s="162">
        <v>7.75</v>
      </c>
      <c r="AN404" s="162">
        <v>3</v>
      </c>
      <c r="AO404">
        <f t="shared" si="31"/>
        <v>244.125</v>
      </c>
      <c r="AP404" s="162" t="s">
        <v>429</v>
      </c>
      <c r="AQ404" s="162" t="s">
        <v>429</v>
      </c>
      <c r="AR404" s="162" t="s">
        <v>429</v>
      </c>
      <c r="AS404" s="162" t="s">
        <v>429</v>
      </c>
      <c r="AT404" s="162" t="s">
        <v>429</v>
      </c>
      <c r="AU404" s="162" t="s">
        <v>429</v>
      </c>
      <c r="AV404" s="162" t="s">
        <v>429</v>
      </c>
      <c r="AW404" t="str">
        <f t="shared" si="32"/>
        <v/>
      </c>
      <c r="AX404" s="162">
        <v>7392</v>
      </c>
      <c r="AY404" s="162" t="s">
        <v>1303</v>
      </c>
      <c r="AZ404" s="162">
        <v>1386</v>
      </c>
      <c r="BA404" s="162">
        <v>1848</v>
      </c>
      <c r="BB404" s="162">
        <v>14</v>
      </c>
      <c r="BC404" s="162">
        <v>528</v>
      </c>
      <c r="BD404" s="162">
        <v>48.25</v>
      </c>
      <c r="BE404" s="162">
        <v>40.25</v>
      </c>
      <c r="BF404" s="162">
        <v>48.5</v>
      </c>
      <c r="BG404">
        <f t="shared" si="33"/>
        <v>94190.03125</v>
      </c>
    </row>
    <row r="405" spans="1:59">
      <c r="A405" s="166">
        <v>471412</v>
      </c>
      <c r="B405" s="158" t="s">
        <v>1582</v>
      </c>
      <c r="C405" t="s">
        <v>1583</v>
      </c>
      <c r="D405" t="s">
        <v>214</v>
      </c>
      <c r="E405" t="s">
        <v>430</v>
      </c>
      <c r="F405" t="s">
        <v>431</v>
      </c>
      <c r="G405" t="s">
        <v>494</v>
      </c>
      <c r="H405" t="s">
        <v>433</v>
      </c>
      <c r="I405" t="s">
        <v>434</v>
      </c>
      <c r="J405" t="s">
        <v>435</v>
      </c>
      <c r="K405" t="s">
        <v>622</v>
      </c>
      <c r="L405" t="s">
        <v>429</v>
      </c>
      <c r="M405" s="159">
        <v>5.3</v>
      </c>
      <c r="N405" s="159">
        <v>7.6899999999999995</v>
      </c>
      <c r="O405" s="159">
        <v>74.2</v>
      </c>
      <c r="P405" s="159">
        <v>107.66</v>
      </c>
      <c r="Q405" s="159">
        <v>5.3</v>
      </c>
      <c r="R405" s="159">
        <v>7.6899999999999995</v>
      </c>
      <c r="S405" s="159">
        <v>74.2</v>
      </c>
      <c r="T405" s="159">
        <v>107.66</v>
      </c>
      <c r="U405" s="160">
        <f t="shared" si="34"/>
        <v>0</v>
      </c>
      <c r="V405" s="139" t="s">
        <v>437</v>
      </c>
      <c r="W405" s="161">
        <v>5.3</v>
      </c>
      <c r="X405" t="s">
        <v>1584</v>
      </c>
      <c r="Y405" t="s">
        <v>437</v>
      </c>
      <c r="Z405" t="s">
        <v>437</v>
      </c>
      <c r="AA405" s="162" t="s">
        <v>1585</v>
      </c>
      <c r="AB405" s="162">
        <v>0.75</v>
      </c>
      <c r="AC405" s="162">
        <v>0.98</v>
      </c>
      <c r="AD405" s="162">
        <v>3</v>
      </c>
      <c r="AE405" s="162">
        <v>5.5</v>
      </c>
      <c r="AF405" s="162">
        <v>9.25</v>
      </c>
      <c r="AG405">
        <f t="shared" si="30"/>
        <v>152.625</v>
      </c>
      <c r="AH405">
        <v>14</v>
      </c>
      <c r="AI405" s="162" t="s">
        <v>1586</v>
      </c>
      <c r="AJ405" s="162">
        <v>10.5</v>
      </c>
      <c r="AK405" s="162">
        <v>13.72</v>
      </c>
      <c r="AL405" s="162">
        <v>9.75</v>
      </c>
      <c r="AM405" s="162">
        <v>16</v>
      </c>
      <c r="AN405" s="162">
        <v>11.25</v>
      </c>
      <c r="AO405">
        <f t="shared" si="31"/>
        <v>1755</v>
      </c>
      <c r="AP405" s="162" t="s">
        <v>429</v>
      </c>
      <c r="AQ405" s="162" t="s">
        <v>429</v>
      </c>
      <c r="AR405" s="162" t="s">
        <v>429</v>
      </c>
      <c r="AS405" s="162" t="s">
        <v>429</v>
      </c>
      <c r="AT405" s="162" t="s">
        <v>429</v>
      </c>
      <c r="AU405" s="162" t="s">
        <v>429</v>
      </c>
      <c r="AV405" s="162" t="s">
        <v>429</v>
      </c>
      <c r="AW405" t="str">
        <f t="shared" si="32"/>
        <v/>
      </c>
      <c r="AX405" s="162">
        <v>672</v>
      </c>
      <c r="AY405" s="162" t="s">
        <v>1587</v>
      </c>
      <c r="AZ405" s="162">
        <v>504</v>
      </c>
      <c r="BA405" s="162">
        <v>658.56</v>
      </c>
      <c r="BB405" s="162">
        <v>4</v>
      </c>
      <c r="BC405" s="162">
        <v>168</v>
      </c>
      <c r="BD405" s="162">
        <v>48</v>
      </c>
      <c r="BE405" s="162">
        <v>40</v>
      </c>
      <c r="BF405" s="162">
        <v>49</v>
      </c>
      <c r="BG405">
        <f t="shared" si="33"/>
        <v>94080</v>
      </c>
    </row>
    <row r="406" spans="1:59">
      <c r="A406" s="166">
        <v>471418</v>
      </c>
      <c r="B406" s="158" t="s">
        <v>1588</v>
      </c>
      <c r="C406" t="s">
        <v>1589</v>
      </c>
      <c r="D406" t="s">
        <v>1590</v>
      </c>
      <c r="E406" t="s">
        <v>430</v>
      </c>
      <c r="F406" t="s">
        <v>431</v>
      </c>
      <c r="G406" t="s">
        <v>494</v>
      </c>
      <c r="H406" t="s">
        <v>433</v>
      </c>
      <c r="I406" t="s">
        <v>434</v>
      </c>
      <c r="J406" t="s">
        <v>435</v>
      </c>
      <c r="K406" t="s">
        <v>622</v>
      </c>
      <c r="L406" t="s">
        <v>429</v>
      </c>
      <c r="M406" s="159">
        <v>77.27</v>
      </c>
      <c r="N406" s="159">
        <v>111.99</v>
      </c>
      <c r="O406" s="159" t="s">
        <v>429</v>
      </c>
      <c r="P406" s="159" t="s">
        <v>429</v>
      </c>
      <c r="Q406" s="159">
        <v>82.79</v>
      </c>
      <c r="R406" s="159">
        <v>119.99</v>
      </c>
      <c r="S406" s="159" t="s">
        <v>429</v>
      </c>
      <c r="T406" s="159" t="s">
        <v>429</v>
      </c>
      <c r="U406" s="160">
        <f t="shared" si="34"/>
        <v>7.1434949549066928E-2</v>
      </c>
      <c r="V406" s="139" t="s">
        <v>437</v>
      </c>
      <c r="W406" s="161">
        <v>82.79</v>
      </c>
      <c r="X406" t="s">
        <v>1591</v>
      </c>
      <c r="Y406" t="s">
        <v>437</v>
      </c>
      <c r="Z406" t="s">
        <v>437</v>
      </c>
      <c r="AA406" s="162" t="s">
        <v>1592</v>
      </c>
      <c r="AB406" s="162">
        <v>18.7</v>
      </c>
      <c r="AC406" s="162">
        <v>20.75</v>
      </c>
      <c r="AD406" s="162">
        <v>5</v>
      </c>
      <c r="AE406" s="162">
        <v>15</v>
      </c>
      <c r="AF406" s="162">
        <v>27</v>
      </c>
      <c r="AG406">
        <f t="shared" si="30"/>
        <v>2025</v>
      </c>
      <c r="AH406">
        <v>1</v>
      </c>
      <c r="AI406" s="162" t="s">
        <v>429</v>
      </c>
      <c r="AJ406" s="162" t="s">
        <v>429</v>
      </c>
      <c r="AK406" s="162" t="s">
        <v>429</v>
      </c>
      <c r="AL406" s="162" t="s">
        <v>429</v>
      </c>
      <c r="AM406" s="162" t="s">
        <v>429</v>
      </c>
      <c r="AN406" s="162" t="s">
        <v>429</v>
      </c>
      <c r="AO406" t="str">
        <f t="shared" si="31"/>
        <v/>
      </c>
      <c r="AP406" s="162" t="s">
        <v>429</v>
      </c>
      <c r="AQ406" s="162" t="s">
        <v>429</v>
      </c>
      <c r="AR406" s="162" t="s">
        <v>429</v>
      </c>
      <c r="AS406" s="162" t="s">
        <v>429</v>
      </c>
      <c r="AT406" s="162" t="s">
        <v>429</v>
      </c>
      <c r="AU406" s="162" t="s">
        <v>429</v>
      </c>
      <c r="AV406" s="162" t="s">
        <v>429</v>
      </c>
      <c r="AW406" t="str">
        <f t="shared" si="32"/>
        <v/>
      </c>
      <c r="AX406" s="162">
        <v>50</v>
      </c>
      <c r="AY406" s="162" t="s">
        <v>1593</v>
      </c>
      <c r="AZ406" s="162">
        <v>935</v>
      </c>
      <c r="BA406" s="162">
        <v>1037.5</v>
      </c>
      <c r="BB406" s="162">
        <v>10</v>
      </c>
      <c r="BC406" s="162">
        <v>5</v>
      </c>
      <c r="BD406" s="162">
        <v>48</v>
      </c>
      <c r="BE406" s="162">
        <v>40</v>
      </c>
      <c r="BF406" s="162">
        <v>52</v>
      </c>
      <c r="BG406">
        <f t="shared" si="33"/>
        <v>99840</v>
      </c>
    </row>
    <row r="407" spans="1:59">
      <c r="A407" s="166">
        <v>471477</v>
      </c>
      <c r="B407" s="158" t="s">
        <v>1594</v>
      </c>
      <c r="C407" t="s">
        <v>1595</v>
      </c>
      <c r="D407" t="s">
        <v>673</v>
      </c>
      <c r="E407" t="s">
        <v>430</v>
      </c>
      <c r="F407" t="s">
        <v>431</v>
      </c>
      <c r="G407" t="s">
        <v>494</v>
      </c>
      <c r="H407" t="s">
        <v>433</v>
      </c>
      <c r="I407" t="s">
        <v>434</v>
      </c>
      <c r="J407" t="s">
        <v>435</v>
      </c>
      <c r="K407" t="s">
        <v>622</v>
      </c>
      <c r="L407" t="s">
        <v>429</v>
      </c>
      <c r="M407" s="159">
        <v>40.19</v>
      </c>
      <c r="N407" s="159">
        <v>59.99</v>
      </c>
      <c r="O407" s="159" t="s">
        <v>429</v>
      </c>
      <c r="P407" s="159" t="s">
        <v>429</v>
      </c>
      <c r="Q407" s="159">
        <v>43.54</v>
      </c>
      <c r="R407" s="159">
        <v>64.989999999999995</v>
      </c>
      <c r="S407" s="159" t="s">
        <v>429</v>
      </c>
      <c r="T407" s="159" t="s">
        <v>429</v>
      </c>
      <c r="U407" s="160">
        <f t="shared" si="34"/>
        <v>8.3347224537422715E-2</v>
      </c>
      <c r="V407" s="139" t="s">
        <v>437</v>
      </c>
      <c r="W407" s="161">
        <v>43.54</v>
      </c>
      <c r="X407" t="s">
        <v>1596</v>
      </c>
      <c r="Y407" t="s">
        <v>437</v>
      </c>
      <c r="Z407" t="s">
        <v>437</v>
      </c>
      <c r="AA407" s="162" t="s">
        <v>1597</v>
      </c>
      <c r="AB407" s="162">
        <v>7.7</v>
      </c>
      <c r="AC407" s="162">
        <v>8.58</v>
      </c>
      <c r="AD407" s="162">
        <v>5.25</v>
      </c>
      <c r="AE407" s="162">
        <v>10</v>
      </c>
      <c r="AF407" s="162">
        <v>19</v>
      </c>
      <c r="AG407">
        <f t="shared" si="30"/>
        <v>997.5</v>
      </c>
      <c r="AH407">
        <v>1</v>
      </c>
      <c r="AI407" s="162" t="s">
        <v>429</v>
      </c>
      <c r="AJ407" s="162" t="s">
        <v>429</v>
      </c>
      <c r="AK407" s="162" t="s">
        <v>429</v>
      </c>
      <c r="AL407" s="162" t="s">
        <v>429</v>
      </c>
      <c r="AM407" s="162" t="s">
        <v>429</v>
      </c>
      <c r="AN407" s="162" t="s">
        <v>429</v>
      </c>
      <c r="AO407" t="str">
        <f t="shared" si="31"/>
        <v/>
      </c>
      <c r="AP407" s="162" t="s">
        <v>429</v>
      </c>
      <c r="AQ407" s="162" t="s">
        <v>429</v>
      </c>
      <c r="AR407" s="162" t="s">
        <v>429</v>
      </c>
      <c r="AS407" s="162" t="s">
        <v>429</v>
      </c>
      <c r="AT407" s="162" t="s">
        <v>429</v>
      </c>
      <c r="AU407" s="162" t="s">
        <v>429</v>
      </c>
      <c r="AV407" s="162" t="s">
        <v>429</v>
      </c>
      <c r="AW407" t="str">
        <f t="shared" si="32"/>
        <v/>
      </c>
      <c r="AX407" s="162">
        <v>120</v>
      </c>
      <c r="AY407" s="162" t="s">
        <v>1598</v>
      </c>
      <c r="AZ407" s="162">
        <v>924</v>
      </c>
      <c r="BA407" s="162">
        <v>1029.5999999999999</v>
      </c>
      <c r="BB407" s="162">
        <v>10</v>
      </c>
      <c r="BC407" s="162">
        <v>12</v>
      </c>
      <c r="BD407" s="162">
        <v>48</v>
      </c>
      <c r="BE407" s="162">
        <v>40</v>
      </c>
      <c r="BF407" s="162">
        <v>47</v>
      </c>
      <c r="BG407">
        <f t="shared" si="33"/>
        <v>90240</v>
      </c>
    </row>
    <row r="408" spans="1:59">
      <c r="A408" s="166">
        <v>488844</v>
      </c>
      <c r="B408" s="158" t="s">
        <v>1908</v>
      </c>
      <c r="C408" t="s">
        <v>1909</v>
      </c>
      <c r="D408" t="s">
        <v>1709</v>
      </c>
      <c r="E408" t="s">
        <v>430</v>
      </c>
      <c r="F408" t="s">
        <v>431</v>
      </c>
      <c r="G408" t="s">
        <v>494</v>
      </c>
      <c r="H408" t="s">
        <v>433</v>
      </c>
      <c r="I408" t="s">
        <v>434</v>
      </c>
      <c r="J408" t="s">
        <v>435</v>
      </c>
      <c r="K408" t="s">
        <v>622</v>
      </c>
      <c r="L408" t="s">
        <v>429</v>
      </c>
      <c r="M408" s="159">
        <v>28.28</v>
      </c>
      <c r="N408" s="159">
        <v>40.99</v>
      </c>
      <c r="O408" s="159">
        <v>113.12</v>
      </c>
      <c r="P408" s="159">
        <v>163.96</v>
      </c>
      <c r="Q408" s="159">
        <v>28.28</v>
      </c>
      <c r="R408" s="159">
        <v>40.99</v>
      </c>
      <c r="S408" s="159">
        <v>113.12</v>
      </c>
      <c r="T408" s="159">
        <v>163.96</v>
      </c>
      <c r="U408" s="160">
        <f t="shared" si="34"/>
        <v>0</v>
      </c>
      <c r="V408" s="139" t="s">
        <v>437</v>
      </c>
      <c r="W408" s="161">
        <v>28.28</v>
      </c>
      <c r="X408" t="s">
        <v>1910</v>
      </c>
      <c r="Y408" t="s">
        <v>437</v>
      </c>
      <c r="Z408" t="s">
        <v>437</v>
      </c>
      <c r="AA408" s="162" t="s">
        <v>1911</v>
      </c>
      <c r="AB408" s="162">
        <v>4.4000000000000004</v>
      </c>
      <c r="AC408" s="162">
        <v>5.12</v>
      </c>
      <c r="AD408" s="162">
        <v>4.25</v>
      </c>
      <c r="AE408" s="162">
        <v>7.5</v>
      </c>
      <c r="AF408" s="162">
        <v>15.5</v>
      </c>
      <c r="AG408">
        <f t="shared" si="30"/>
        <v>494.0625</v>
      </c>
      <c r="AH408">
        <v>4</v>
      </c>
      <c r="AI408" s="162" t="s">
        <v>1912</v>
      </c>
      <c r="AJ408" s="162">
        <v>17.600000000000001</v>
      </c>
      <c r="AK408" s="162">
        <v>20.48</v>
      </c>
      <c r="AL408" s="162">
        <v>9.75</v>
      </c>
      <c r="AM408" s="162">
        <v>16</v>
      </c>
      <c r="AN408" s="162">
        <v>11.25</v>
      </c>
      <c r="AO408">
        <f t="shared" si="31"/>
        <v>1755</v>
      </c>
      <c r="AP408" s="162" t="s">
        <v>429</v>
      </c>
      <c r="AQ408" s="162" t="s">
        <v>429</v>
      </c>
      <c r="AR408" s="162" t="s">
        <v>429</v>
      </c>
      <c r="AS408" s="162" t="s">
        <v>429</v>
      </c>
      <c r="AT408" s="162" t="s">
        <v>429</v>
      </c>
      <c r="AU408" s="162" t="s">
        <v>429</v>
      </c>
      <c r="AV408" s="162" t="s">
        <v>429</v>
      </c>
      <c r="AW408" t="str">
        <f t="shared" si="32"/>
        <v/>
      </c>
      <c r="AX408" s="162">
        <v>120</v>
      </c>
      <c r="AY408" s="162" t="s">
        <v>1913</v>
      </c>
      <c r="AZ408" s="162">
        <v>528</v>
      </c>
      <c r="BA408" s="162">
        <v>614.4</v>
      </c>
      <c r="BB408" s="162">
        <v>3</v>
      </c>
      <c r="BC408" s="162">
        <v>40</v>
      </c>
      <c r="BD408" s="162">
        <v>48</v>
      </c>
      <c r="BE408" s="162">
        <v>40</v>
      </c>
      <c r="BF408" s="162">
        <v>48.5</v>
      </c>
      <c r="BG408">
        <f t="shared" si="33"/>
        <v>93120</v>
      </c>
    </row>
    <row r="409" spans="1:59">
      <c r="A409" s="166">
        <v>585102</v>
      </c>
      <c r="B409" s="158" t="s">
        <v>2749</v>
      </c>
      <c r="C409" t="s">
        <v>2750</v>
      </c>
      <c r="D409" t="s">
        <v>163</v>
      </c>
      <c r="E409" t="s">
        <v>430</v>
      </c>
      <c r="F409" t="s">
        <v>431</v>
      </c>
      <c r="G409" t="s">
        <v>494</v>
      </c>
      <c r="H409" t="s">
        <v>433</v>
      </c>
      <c r="I409" t="s">
        <v>2501</v>
      </c>
      <c r="J409" t="s">
        <v>435</v>
      </c>
      <c r="K409" t="s">
        <v>622</v>
      </c>
      <c r="L409" t="s">
        <v>429</v>
      </c>
      <c r="M409" s="159">
        <v>6.06</v>
      </c>
      <c r="N409" s="159">
        <v>8.7899999999999991</v>
      </c>
      <c r="O409" s="159">
        <v>84.839999999999989</v>
      </c>
      <c r="P409" s="159">
        <v>123.05999999999999</v>
      </c>
      <c r="Q409" s="159">
        <v>6.2</v>
      </c>
      <c r="R409" s="159">
        <v>8.99</v>
      </c>
      <c r="S409" s="159">
        <v>86.8</v>
      </c>
      <c r="T409" s="159">
        <v>125.86</v>
      </c>
      <c r="U409" s="160">
        <f t="shared" si="34"/>
        <v>2.2753128555176527E-2</v>
      </c>
      <c r="V409" s="139" t="s">
        <v>437</v>
      </c>
      <c r="W409" s="161">
        <v>6.2</v>
      </c>
      <c r="X409" t="s">
        <v>2751</v>
      </c>
      <c r="Y409" t="s">
        <v>437</v>
      </c>
      <c r="Z409" t="s">
        <v>437</v>
      </c>
      <c r="AA409" s="162" t="s">
        <v>2752</v>
      </c>
      <c r="AB409" s="162">
        <v>0.48499999999999999</v>
      </c>
      <c r="AC409" s="162">
        <v>0.70499999999999996</v>
      </c>
      <c r="AD409" s="162">
        <v>1.97</v>
      </c>
      <c r="AE409" s="162">
        <v>5.58</v>
      </c>
      <c r="AF409" s="162">
        <v>9.84</v>
      </c>
      <c r="AG409">
        <f t="shared" si="30"/>
        <v>108.16718399999999</v>
      </c>
      <c r="AH409">
        <v>14</v>
      </c>
      <c r="AI409" s="162" t="s">
        <v>2753</v>
      </c>
      <c r="AJ409" s="162">
        <v>6.79</v>
      </c>
      <c r="AK409" s="162">
        <v>9.8699999999999992</v>
      </c>
      <c r="AL409" s="162">
        <v>16</v>
      </c>
      <c r="AM409" s="162">
        <v>10</v>
      </c>
      <c r="AN409" s="162">
        <v>11</v>
      </c>
      <c r="AO409">
        <f t="shared" si="31"/>
        <v>1760</v>
      </c>
      <c r="AP409" s="162" t="s">
        <v>429</v>
      </c>
      <c r="AQ409" s="162" t="s">
        <v>429</v>
      </c>
      <c r="AR409" s="162" t="s">
        <v>429</v>
      </c>
      <c r="AS409" s="162" t="s">
        <v>429</v>
      </c>
      <c r="AT409" s="162" t="s">
        <v>429</v>
      </c>
      <c r="AU409" s="162" t="s">
        <v>429</v>
      </c>
      <c r="AV409" s="162" t="s">
        <v>429</v>
      </c>
      <c r="AW409" t="str">
        <f t="shared" si="32"/>
        <v/>
      </c>
      <c r="AX409" s="162">
        <v>672</v>
      </c>
      <c r="AY409" s="162" t="s">
        <v>2754</v>
      </c>
      <c r="AZ409" s="162">
        <v>325.92</v>
      </c>
      <c r="BA409" s="162">
        <v>473.76</v>
      </c>
      <c r="BB409" s="162">
        <v>4</v>
      </c>
      <c r="BC409" s="162">
        <v>168</v>
      </c>
      <c r="BD409" s="162">
        <v>48</v>
      </c>
      <c r="BE409" s="162">
        <v>40</v>
      </c>
      <c r="BF409" s="162">
        <v>49</v>
      </c>
      <c r="BG409">
        <f t="shared" si="33"/>
        <v>94080</v>
      </c>
    </row>
    <row r="410" spans="1:59">
      <c r="A410" s="166">
        <v>47854</v>
      </c>
      <c r="B410" s="158" t="s">
        <v>1743</v>
      </c>
      <c r="C410" t="s">
        <v>1744</v>
      </c>
      <c r="D410" t="s">
        <v>1745</v>
      </c>
      <c r="E410" t="s">
        <v>430</v>
      </c>
      <c r="F410" t="s">
        <v>431</v>
      </c>
      <c r="G410" t="s">
        <v>494</v>
      </c>
      <c r="H410" t="s">
        <v>592</v>
      </c>
      <c r="I410" t="s">
        <v>758</v>
      </c>
      <c r="J410" t="s">
        <v>435</v>
      </c>
      <c r="K410" t="s">
        <v>1325</v>
      </c>
      <c r="L410" t="s">
        <v>429</v>
      </c>
      <c r="M410" s="159">
        <v>1.83</v>
      </c>
      <c r="N410" s="159">
        <v>2.5900000000000003</v>
      </c>
      <c r="O410" s="159">
        <v>43.92</v>
      </c>
      <c r="P410" s="159">
        <v>62.160000000000011</v>
      </c>
      <c r="Q410" s="159">
        <v>1.9</v>
      </c>
      <c r="R410" s="159">
        <v>2.69</v>
      </c>
      <c r="S410" s="159">
        <v>45.599999999999994</v>
      </c>
      <c r="T410" s="159">
        <v>64.56</v>
      </c>
      <c r="U410" s="160">
        <f t="shared" si="34"/>
        <v>3.8610038610038533E-2</v>
      </c>
      <c r="V410" s="139" t="s">
        <v>759</v>
      </c>
      <c r="W410" s="161">
        <v>45.599999999999994</v>
      </c>
      <c r="X410" t="s">
        <v>1746</v>
      </c>
      <c r="Y410" t="s">
        <v>437</v>
      </c>
      <c r="Z410" t="s">
        <v>759</v>
      </c>
      <c r="AA410" s="162" t="s">
        <v>1747</v>
      </c>
      <c r="AB410" s="162">
        <v>0.1875</v>
      </c>
      <c r="AC410" s="162">
        <v>0.25</v>
      </c>
      <c r="AD410" s="162">
        <v>2.5</v>
      </c>
      <c r="AE410" s="162">
        <v>2.5</v>
      </c>
      <c r="AF410" s="162">
        <v>1.5</v>
      </c>
      <c r="AG410">
        <f t="shared" si="30"/>
        <v>9.375</v>
      </c>
      <c r="AH410">
        <v>24</v>
      </c>
      <c r="AI410" s="162" t="s">
        <v>1748</v>
      </c>
      <c r="AJ410" s="162">
        <v>4.5</v>
      </c>
      <c r="AK410" s="162">
        <v>6</v>
      </c>
      <c r="AL410" s="162">
        <v>10.5</v>
      </c>
      <c r="AM410" s="162">
        <v>7.75</v>
      </c>
      <c r="AN410" s="162">
        <v>3</v>
      </c>
      <c r="AO410">
        <f t="shared" si="31"/>
        <v>244.125</v>
      </c>
      <c r="AP410" s="162" t="s">
        <v>429</v>
      </c>
      <c r="AQ410" s="162" t="s">
        <v>429</v>
      </c>
      <c r="AR410" s="162" t="s">
        <v>429</v>
      </c>
      <c r="AS410" s="162" t="s">
        <v>429</v>
      </c>
      <c r="AT410" s="162" t="s">
        <v>429</v>
      </c>
      <c r="AU410" s="162" t="s">
        <v>429</v>
      </c>
      <c r="AV410" s="162" t="s">
        <v>429</v>
      </c>
      <c r="AW410" t="str">
        <f t="shared" si="32"/>
        <v/>
      </c>
      <c r="AX410" s="162">
        <v>7392</v>
      </c>
      <c r="AY410" s="162" t="s">
        <v>1749</v>
      </c>
      <c r="AZ410" s="162">
        <v>1386</v>
      </c>
      <c r="BA410" s="162">
        <v>1848</v>
      </c>
      <c r="BB410" s="162">
        <v>14</v>
      </c>
      <c r="BC410" s="162">
        <v>528</v>
      </c>
      <c r="BD410" s="162">
        <v>48.25</v>
      </c>
      <c r="BE410" s="162">
        <v>40.25</v>
      </c>
      <c r="BF410" s="162">
        <v>48.5</v>
      </c>
      <c r="BG410">
        <f t="shared" si="33"/>
        <v>94190.03125</v>
      </c>
    </row>
    <row r="411" spans="1:59">
      <c r="A411" s="166">
        <v>582904</v>
      </c>
      <c r="B411" s="158" t="s">
        <v>2597</v>
      </c>
      <c r="C411" t="s">
        <v>2598</v>
      </c>
      <c r="D411" t="s">
        <v>1709</v>
      </c>
      <c r="E411" t="s">
        <v>430</v>
      </c>
      <c r="F411" t="s">
        <v>431</v>
      </c>
      <c r="G411" t="s">
        <v>494</v>
      </c>
      <c r="H411" t="s">
        <v>433</v>
      </c>
      <c r="I411" t="s">
        <v>434</v>
      </c>
      <c r="J411" t="s">
        <v>435</v>
      </c>
      <c r="K411" t="s">
        <v>1325</v>
      </c>
      <c r="L411" t="s">
        <v>429</v>
      </c>
      <c r="M411" s="159">
        <v>28.97</v>
      </c>
      <c r="N411" s="159">
        <v>41.99</v>
      </c>
      <c r="O411" s="159">
        <v>115.88</v>
      </c>
      <c r="P411" s="159">
        <v>167.96</v>
      </c>
      <c r="Q411" s="159">
        <v>28.97</v>
      </c>
      <c r="R411" s="159">
        <v>41.99</v>
      </c>
      <c r="S411" s="159">
        <v>115.88</v>
      </c>
      <c r="T411" s="159">
        <v>167.96</v>
      </c>
      <c r="U411" s="160">
        <f t="shared" si="34"/>
        <v>0</v>
      </c>
      <c r="V411" s="139" t="s">
        <v>437</v>
      </c>
      <c r="W411" s="161">
        <v>28.97</v>
      </c>
      <c r="X411" t="s">
        <v>2599</v>
      </c>
      <c r="Y411" t="s">
        <v>437</v>
      </c>
      <c r="Z411" t="s">
        <v>437</v>
      </c>
      <c r="AA411" s="162" t="s">
        <v>2600</v>
      </c>
      <c r="AB411" s="162">
        <v>4.4000000000000004</v>
      </c>
      <c r="AC411" s="162">
        <v>4.9298000000000002</v>
      </c>
      <c r="AD411" s="162">
        <v>4</v>
      </c>
      <c r="AE411" s="162">
        <v>7.5</v>
      </c>
      <c r="AF411" s="162">
        <v>15.5</v>
      </c>
      <c r="AG411">
        <f t="shared" si="30"/>
        <v>465</v>
      </c>
      <c r="AH411">
        <v>4</v>
      </c>
      <c r="AI411" s="162" t="s">
        <v>2601</v>
      </c>
      <c r="AJ411" s="162">
        <v>17.600000000000001</v>
      </c>
      <c r="AK411" s="162">
        <v>19.719200000000001</v>
      </c>
      <c r="AL411" s="162">
        <v>18</v>
      </c>
      <c r="AM411" s="162">
        <v>10</v>
      </c>
      <c r="AN411" s="162">
        <v>14</v>
      </c>
      <c r="AO411">
        <f t="shared" si="31"/>
        <v>2520</v>
      </c>
      <c r="AP411" s="162" t="s">
        <v>429</v>
      </c>
      <c r="AQ411" s="162" t="s">
        <v>429</v>
      </c>
      <c r="AR411" s="162" t="s">
        <v>429</v>
      </c>
      <c r="AS411" s="162" t="s">
        <v>429</v>
      </c>
      <c r="AT411" s="162" t="s">
        <v>429</v>
      </c>
      <c r="AU411" s="162" t="s">
        <v>429</v>
      </c>
      <c r="AV411" s="162" t="s">
        <v>429</v>
      </c>
      <c r="AW411" t="str">
        <f t="shared" si="32"/>
        <v/>
      </c>
      <c r="AX411" s="162">
        <v>120</v>
      </c>
      <c r="AY411" s="162" t="s">
        <v>2602</v>
      </c>
      <c r="AZ411" s="162">
        <v>528</v>
      </c>
      <c r="BA411" s="162">
        <v>591.57600000000002</v>
      </c>
      <c r="BB411" s="162">
        <v>3</v>
      </c>
      <c r="BC411" s="162">
        <v>40</v>
      </c>
      <c r="BD411" s="162">
        <v>48</v>
      </c>
      <c r="BE411" s="162">
        <v>40</v>
      </c>
      <c r="BF411" s="162">
        <v>47</v>
      </c>
      <c r="BG411">
        <f t="shared" si="33"/>
        <v>90240</v>
      </c>
    </row>
    <row r="412" spans="1:59">
      <c r="A412" s="166">
        <v>582909</v>
      </c>
      <c r="B412" s="158" t="s">
        <v>2603</v>
      </c>
      <c r="C412" t="s">
        <v>2604</v>
      </c>
      <c r="D412" t="s">
        <v>679</v>
      </c>
      <c r="E412" t="s">
        <v>430</v>
      </c>
      <c r="F412" t="s">
        <v>431</v>
      </c>
      <c r="G412" t="s">
        <v>494</v>
      </c>
      <c r="H412" t="s">
        <v>433</v>
      </c>
      <c r="I412" t="s">
        <v>434</v>
      </c>
      <c r="J412" t="s">
        <v>435</v>
      </c>
      <c r="K412" t="s">
        <v>1325</v>
      </c>
      <c r="L412" t="s">
        <v>429</v>
      </c>
      <c r="M412" s="159">
        <v>47.6</v>
      </c>
      <c r="N412" s="159">
        <v>68.989999999999995</v>
      </c>
      <c r="O412" s="159" t="s">
        <v>429</v>
      </c>
      <c r="P412" s="159" t="s">
        <v>429</v>
      </c>
      <c r="Q412" s="159">
        <v>50.36</v>
      </c>
      <c r="R412" s="159">
        <v>72.989999999999995</v>
      </c>
      <c r="S412" s="159" t="s">
        <v>429</v>
      </c>
      <c r="T412" s="159" t="s">
        <v>429</v>
      </c>
      <c r="U412" s="160">
        <f t="shared" si="34"/>
        <v>5.7979417306855963E-2</v>
      </c>
      <c r="V412" s="139" t="s">
        <v>437</v>
      </c>
      <c r="W412" s="161">
        <v>50.36</v>
      </c>
      <c r="X412" t="s">
        <v>2605</v>
      </c>
      <c r="Y412" t="s">
        <v>437</v>
      </c>
      <c r="Z412" t="s">
        <v>437</v>
      </c>
      <c r="AA412" s="162" t="s">
        <v>2606</v>
      </c>
      <c r="AB412" s="162">
        <v>8.8000000000000007</v>
      </c>
      <c r="AC412" s="162">
        <v>9.3833099999999998</v>
      </c>
      <c r="AD412" s="162">
        <v>5.5</v>
      </c>
      <c r="AE412" s="162">
        <v>10</v>
      </c>
      <c r="AF412" s="162">
        <v>18.5</v>
      </c>
      <c r="AG412">
        <f t="shared" si="30"/>
        <v>1017.5</v>
      </c>
      <c r="AH412">
        <v>1</v>
      </c>
      <c r="AI412" s="162" t="s">
        <v>429</v>
      </c>
      <c r="AJ412" s="162" t="s">
        <v>429</v>
      </c>
      <c r="AK412" s="162" t="s">
        <v>429</v>
      </c>
      <c r="AL412" s="162" t="s">
        <v>429</v>
      </c>
      <c r="AM412" s="162" t="s">
        <v>429</v>
      </c>
      <c r="AN412" s="162" t="s">
        <v>429</v>
      </c>
      <c r="AO412" t="str">
        <f t="shared" si="31"/>
        <v/>
      </c>
      <c r="AP412" s="162" t="s">
        <v>429</v>
      </c>
      <c r="AQ412" s="162" t="s">
        <v>429</v>
      </c>
      <c r="AR412" s="162" t="s">
        <v>429</v>
      </c>
      <c r="AS412" s="162" t="s">
        <v>429</v>
      </c>
      <c r="AT412" s="162" t="s">
        <v>429</v>
      </c>
      <c r="AU412" s="162" t="s">
        <v>429</v>
      </c>
      <c r="AV412" s="162" t="s">
        <v>429</v>
      </c>
      <c r="AW412" t="str">
        <f t="shared" si="32"/>
        <v/>
      </c>
      <c r="AX412" s="162">
        <v>120</v>
      </c>
      <c r="AY412" s="162" t="s">
        <v>2607</v>
      </c>
      <c r="AZ412" s="162">
        <v>1056</v>
      </c>
      <c r="BA412" s="162">
        <v>1125.9972</v>
      </c>
      <c r="BB412" s="162">
        <v>10</v>
      </c>
      <c r="BC412" s="162">
        <v>12</v>
      </c>
      <c r="BD412" s="162">
        <v>48</v>
      </c>
      <c r="BE412" s="162">
        <v>40</v>
      </c>
      <c r="BF412" s="162">
        <v>48</v>
      </c>
      <c r="BG412">
        <f t="shared" si="33"/>
        <v>92160</v>
      </c>
    </row>
    <row r="413" spans="1:59">
      <c r="A413" s="166">
        <v>582912</v>
      </c>
      <c r="B413" s="158" t="s">
        <v>2608</v>
      </c>
      <c r="C413" t="s">
        <v>2609</v>
      </c>
      <c r="D413" t="s">
        <v>214</v>
      </c>
      <c r="E413" t="s">
        <v>430</v>
      </c>
      <c r="F413" t="s">
        <v>431</v>
      </c>
      <c r="G413" t="s">
        <v>494</v>
      </c>
      <c r="H413" t="s">
        <v>433</v>
      </c>
      <c r="I413" t="s">
        <v>434</v>
      </c>
      <c r="J413" t="s">
        <v>435</v>
      </c>
      <c r="K413" t="s">
        <v>1325</v>
      </c>
      <c r="L413" t="s">
        <v>429</v>
      </c>
      <c r="M413" s="159">
        <v>5.89</v>
      </c>
      <c r="N413" s="159">
        <v>8.7899999999999991</v>
      </c>
      <c r="O413" s="159">
        <v>82.46</v>
      </c>
      <c r="P413" s="159">
        <v>123.05999999999999</v>
      </c>
      <c r="Q413" s="159">
        <v>5.89</v>
      </c>
      <c r="R413" s="159">
        <v>8.7899999999999991</v>
      </c>
      <c r="S413" s="159">
        <v>82.46</v>
      </c>
      <c r="T413" s="159">
        <v>123.05999999999999</v>
      </c>
      <c r="U413" s="160">
        <f t="shared" si="34"/>
        <v>0</v>
      </c>
      <c r="V413" s="139" t="s">
        <v>437</v>
      </c>
      <c r="W413" s="161">
        <v>5.89</v>
      </c>
      <c r="X413" t="s">
        <v>2610</v>
      </c>
      <c r="Y413" t="s">
        <v>437</v>
      </c>
      <c r="Z413" t="s">
        <v>437</v>
      </c>
      <c r="AA413" s="162" t="s">
        <v>2611</v>
      </c>
      <c r="AB413" s="162">
        <v>0.75</v>
      </c>
      <c r="AC413" s="162">
        <v>0.86424999999999996</v>
      </c>
      <c r="AD413" s="162">
        <v>3.15</v>
      </c>
      <c r="AE413" s="162">
        <v>5.5</v>
      </c>
      <c r="AF413" s="162">
        <v>9.25</v>
      </c>
      <c r="AG413">
        <f t="shared" si="30"/>
        <v>160.25624999999999</v>
      </c>
      <c r="AH413">
        <v>14</v>
      </c>
      <c r="AI413" s="162" t="s">
        <v>2612</v>
      </c>
      <c r="AJ413" s="162">
        <v>10.5</v>
      </c>
      <c r="AK413" s="162">
        <v>12.099500000000001</v>
      </c>
      <c r="AL413" s="162">
        <v>16</v>
      </c>
      <c r="AM413" s="162">
        <v>10</v>
      </c>
      <c r="AN413" s="162">
        <v>11</v>
      </c>
      <c r="AO413">
        <f t="shared" si="31"/>
        <v>1760</v>
      </c>
      <c r="AP413" s="162" t="s">
        <v>429</v>
      </c>
      <c r="AQ413" s="162" t="s">
        <v>429</v>
      </c>
      <c r="AR413" s="162" t="s">
        <v>429</v>
      </c>
      <c r="AS413" s="162" t="s">
        <v>429</v>
      </c>
      <c r="AT413" s="162" t="s">
        <v>429</v>
      </c>
      <c r="AU413" s="162" t="s">
        <v>429</v>
      </c>
      <c r="AV413" s="162" t="s">
        <v>429</v>
      </c>
      <c r="AW413" t="str">
        <f t="shared" si="32"/>
        <v/>
      </c>
      <c r="AX413" s="162">
        <v>672</v>
      </c>
      <c r="AY413" s="162" t="s">
        <v>2613</v>
      </c>
      <c r="AZ413" s="162">
        <v>504</v>
      </c>
      <c r="BA413" s="162">
        <v>580.77599999999995</v>
      </c>
      <c r="BB413" s="162">
        <v>4</v>
      </c>
      <c r="BC413" s="162">
        <v>168</v>
      </c>
      <c r="BD413" s="162">
        <v>48</v>
      </c>
      <c r="BE413" s="162">
        <v>40</v>
      </c>
      <c r="BF413" s="162">
        <v>49</v>
      </c>
      <c r="BG413">
        <f t="shared" si="33"/>
        <v>94080</v>
      </c>
    </row>
    <row r="414" spans="1:59">
      <c r="A414" s="166">
        <v>800010</v>
      </c>
      <c r="B414" s="158" t="s">
        <v>3073</v>
      </c>
      <c r="C414" t="s">
        <v>3074</v>
      </c>
      <c r="D414" t="s">
        <v>3075</v>
      </c>
      <c r="E414" t="s">
        <v>430</v>
      </c>
      <c r="F414" t="s">
        <v>431</v>
      </c>
      <c r="G414" t="s">
        <v>494</v>
      </c>
      <c r="H414" t="s">
        <v>433</v>
      </c>
      <c r="I414" t="s">
        <v>2501</v>
      </c>
      <c r="J414" t="s">
        <v>435</v>
      </c>
      <c r="K414" t="s">
        <v>3076</v>
      </c>
      <c r="L414" t="s">
        <v>429</v>
      </c>
      <c r="M414" s="159">
        <v>5.86</v>
      </c>
      <c r="N414" s="159">
        <v>8.49</v>
      </c>
      <c r="O414" s="159">
        <v>35.160000000000004</v>
      </c>
      <c r="P414" s="159">
        <v>50.94</v>
      </c>
      <c r="Q414" s="159">
        <v>6.21</v>
      </c>
      <c r="R414" s="159">
        <v>8.99</v>
      </c>
      <c r="S414" s="159">
        <v>37.26</v>
      </c>
      <c r="T414" s="159">
        <v>53.94</v>
      </c>
      <c r="U414" s="160">
        <f t="shared" si="34"/>
        <v>5.8892815076560634E-2</v>
      </c>
      <c r="V414" s="139" t="s">
        <v>437</v>
      </c>
      <c r="W414" s="161">
        <v>6.21</v>
      </c>
      <c r="X414" t="s">
        <v>3077</v>
      </c>
      <c r="Y414" t="s">
        <v>437</v>
      </c>
      <c r="Z414" t="s">
        <v>437</v>
      </c>
      <c r="AA414" s="162" t="s">
        <v>3078</v>
      </c>
      <c r="AB414" s="162">
        <v>0.1</v>
      </c>
      <c r="AC414" s="162">
        <v>0.112</v>
      </c>
      <c r="AD414" s="162">
        <v>2</v>
      </c>
      <c r="AE414" s="162">
        <v>4.88</v>
      </c>
      <c r="AF414" s="162">
        <v>7.5</v>
      </c>
      <c r="AG414">
        <f t="shared" si="30"/>
        <v>73.2</v>
      </c>
      <c r="AH414">
        <v>6</v>
      </c>
      <c r="AI414" s="162" t="s">
        <v>3079</v>
      </c>
      <c r="AJ414" s="162">
        <v>0.6</v>
      </c>
      <c r="AK414" s="162">
        <v>0.67200000000000004</v>
      </c>
      <c r="AL414" s="162">
        <v>7.4</v>
      </c>
      <c r="AM414" s="162">
        <v>5.63</v>
      </c>
      <c r="AN414" s="162">
        <v>8.75</v>
      </c>
      <c r="AO414">
        <f t="shared" si="31"/>
        <v>364.54250000000002</v>
      </c>
      <c r="AP414" s="162" t="s">
        <v>429</v>
      </c>
      <c r="AQ414" s="162" t="s">
        <v>429</v>
      </c>
      <c r="AR414" s="162" t="s">
        <v>429</v>
      </c>
      <c r="AS414" s="162" t="s">
        <v>429</v>
      </c>
      <c r="AT414" s="162" t="s">
        <v>429</v>
      </c>
      <c r="AU414" s="162" t="s">
        <v>429</v>
      </c>
      <c r="AV414" s="162" t="s">
        <v>429</v>
      </c>
      <c r="AW414" t="str">
        <f t="shared" si="32"/>
        <v/>
      </c>
      <c r="AX414" s="162">
        <v>1296</v>
      </c>
      <c r="AY414" s="162" t="s">
        <v>3080</v>
      </c>
      <c r="AZ414" s="162">
        <v>129.6</v>
      </c>
      <c r="BA414" s="162">
        <v>145.15199999999999</v>
      </c>
      <c r="BB414" s="162">
        <v>8</v>
      </c>
      <c r="BC414" s="162">
        <v>162</v>
      </c>
      <c r="BD414" s="162">
        <v>48</v>
      </c>
      <c r="BE414" s="162">
        <v>40</v>
      </c>
      <c r="BF414" s="162">
        <v>50</v>
      </c>
      <c r="BG414">
        <f t="shared" si="33"/>
        <v>96000</v>
      </c>
    </row>
    <row r="415" spans="1:59">
      <c r="A415" s="166">
        <v>402903</v>
      </c>
      <c r="B415" s="158" t="s">
        <v>792</v>
      </c>
      <c r="C415" t="s">
        <v>793</v>
      </c>
      <c r="D415" t="s">
        <v>8</v>
      </c>
      <c r="E415" t="s">
        <v>430</v>
      </c>
      <c r="F415" t="s">
        <v>431</v>
      </c>
      <c r="G415" t="s">
        <v>494</v>
      </c>
      <c r="H415" t="s">
        <v>592</v>
      </c>
      <c r="I415" t="s">
        <v>758</v>
      </c>
      <c r="J415" t="s">
        <v>435</v>
      </c>
      <c r="K415" t="s">
        <v>241</v>
      </c>
      <c r="L415" t="s">
        <v>429</v>
      </c>
      <c r="M415" s="159">
        <v>1.83</v>
      </c>
      <c r="N415" s="159">
        <v>2.5900000000000003</v>
      </c>
      <c r="O415" s="159">
        <v>43.92</v>
      </c>
      <c r="P415" s="159">
        <v>62.160000000000011</v>
      </c>
      <c r="Q415" s="159">
        <v>1.9</v>
      </c>
      <c r="R415" s="159">
        <v>2.69</v>
      </c>
      <c r="S415" s="159">
        <v>45.599999999999994</v>
      </c>
      <c r="T415" s="159">
        <v>64.56</v>
      </c>
      <c r="U415" s="160">
        <f t="shared" si="34"/>
        <v>3.8610038610038533E-2</v>
      </c>
      <c r="V415" s="139" t="s">
        <v>759</v>
      </c>
      <c r="W415" s="161">
        <v>45.599999999999994</v>
      </c>
      <c r="X415" t="s">
        <v>794</v>
      </c>
      <c r="Y415" t="s">
        <v>437</v>
      </c>
      <c r="Z415" t="s">
        <v>759</v>
      </c>
      <c r="AA415" s="162" t="s">
        <v>795</v>
      </c>
      <c r="AB415" s="162">
        <v>0.1875</v>
      </c>
      <c r="AC415" s="162">
        <v>0.25</v>
      </c>
      <c r="AD415" s="162">
        <v>2.5</v>
      </c>
      <c r="AE415" s="162">
        <v>2.5</v>
      </c>
      <c r="AF415" s="162">
        <v>1.5</v>
      </c>
      <c r="AG415">
        <f t="shared" si="30"/>
        <v>9.375</v>
      </c>
      <c r="AH415">
        <v>24</v>
      </c>
      <c r="AI415" s="162" t="s">
        <v>796</v>
      </c>
      <c r="AJ415" s="162">
        <v>4.5</v>
      </c>
      <c r="AK415" s="162">
        <v>6</v>
      </c>
      <c r="AL415" s="162">
        <v>10.5</v>
      </c>
      <c r="AM415" s="162">
        <v>7.75</v>
      </c>
      <c r="AN415" s="162">
        <v>3</v>
      </c>
      <c r="AO415">
        <f t="shared" si="31"/>
        <v>244.125</v>
      </c>
      <c r="AP415" s="162" t="s">
        <v>429</v>
      </c>
      <c r="AQ415" s="162" t="s">
        <v>429</v>
      </c>
      <c r="AR415" s="162" t="s">
        <v>429</v>
      </c>
      <c r="AS415" s="162" t="s">
        <v>429</v>
      </c>
      <c r="AT415" s="162" t="s">
        <v>429</v>
      </c>
      <c r="AU415" s="162" t="s">
        <v>429</v>
      </c>
      <c r="AV415" s="162" t="s">
        <v>429</v>
      </c>
      <c r="AW415" t="str">
        <f t="shared" si="32"/>
        <v/>
      </c>
      <c r="AX415" s="162">
        <v>7392</v>
      </c>
      <c r="AY415" s="162" t="s">
        <v>797</v>
      </c>
      <c r="AZ415" s="162">
        <v>1386</v>
      </c>
      <c r="BA415" s="162">
        <v>1848</v>
      </c>
      <c r="BB415" s="162">
        <v>14</v>
      </c>
      <c r="BC415" s="162">
        <v>528</v>
      </c>
      <c r="BD415" s="162">
        <v>48.25</v>
      </c>
      <c r="BE415" s="162">
        <v>40.25</v>
      </c>
      <c r="BF415" s="162">
        <v>48.5</v>
      </c>
      <c r="BG415">
        <f t="shared" si="33"/>
        <v>94190.03125</v>
      </c>
    </row>
    <row r="416" spans="1:59">
      <c r="A416" s="166">
        <v>44294</v>
      </c>
      <c r="B416" s="158" t="s">
        <v>1245</v>
      </c>
      <c r="C416" t="s">
        <v>1246</v>
      </c>
      <c r="D416" t="s">
        <v>363</v>
      </c>
      <c r="E416" t="s">
        <v>430</v>
      </c>
      <c r="F416" t="s">
        <v>431</v>
      </c>
      <c r="G416" t="s">
        <v>494</v>
      </c>
      <c r="H416" t="s">
        <v>592</v>
      </c>
      <c r="I416" t="s">
        <v>758</v>
      </c>
      <c r="J416" t="s">
        <v>435</v>
      </c>
      <c r="K416" t="s">
        <v>241</v>
      </c>
      <c r="L416" t="s">
        <v>429</v>
      </c>
      <c r="M416" s="159">
        <v>2.2599999999999998</v>
      </c>
      <c r="N416" s="159">
        <v>3.1900000000000004</v>
      </c>
      <c r="O416" s="159">
        <v>54.239999999999995</v>
      </c>
      <c r="P416" s="159">
        <v>76.56</v>
      </c>
      <c r="Q416" s="159">
        <v>2.2599999999999998</v>
      </c>
      <c r="R416" s="159">
        <v>3.1900000000000004</v>
      </c>
      <c r="S416" s="159">
        <v>54.239999999999995</v>
      </c>
      <c r="T416" s="159">
        <v>76.56</v>
      </c>
      <c r="U416" s="160">
        <f t="shared" si="34"/>
        <v>0</v>
      </c>
      <c r="V416" s="139" t="s">
        <v>759</v>
      </c>
      <c r="W416" s="161">
        <v>54.239999999999995</v>
      </c>
      <c r="X416" t="s">
        <v>1247</v>
      </c>
      <c r="Y416" t="s">
        <v>437</v>
      </c>
      <c r="Z416" t="s">
        <v>759</v>
      </c>
      <c r="AA416" s="162" t="s">
        <v>1248</v>
      </c>
      <c r="AB416" s="162">
        <v>0.31967000000000001</v>
      </c>
      <c r="AC416" s="162">
        <v>0.38815</v>
      </c>
      <c r="AD416" s="162">
        <v>2.879</v>
      </c>
      <c r="AE416" s="162">
        <v>2.879</v>
      </c>
      <c r="AF416" s="162">
        <v>1.75</v>
      </c>
      <c r="AG416">
        <f t="shared" si="30"/>
        <v>14.505121750000001</v>
      </c>
      <c r="AH416">
        <v>24</v>
      </c>
      <c r="AI416" s="162" t="s">
        <v>1249</v>
      </c>
      <c r="AJ416" s="162">
        <v>7.6720800000000002</v>
      </c>
      <c r="AK416" s="162">
        <v>9.3155999999999999</v>
      </c>
      <c r="AL416" s="162">
        <v>12</v>
      </c>
      <c r="AM416" s="162">
        <v>9.375</v>
      </c>
      <c r="AN416" s="162">
        <v>4.0999999999999996</v>
      </c>
      <c r="AO416">
        <f t="shared" si="31"/>
        <v>461.24999999999994</v>
      </c>
      <c r="AP416" s="162" t="s">
        <v>429</v>
      </c>
      <c r="AQ416" s="162" t="s">
        <v>429</v>
      </c>
      <c r="AR416" s="162" t="s">
        <v>429</v>
      </c>
      <c r="AS416" s="162" t="s">
        <v>429</v>
      </c>
      <c r="AT416" s="162" t="s">
        <v>429</v>
      </c>
      <c r="AU416" s="162" t="s">
        <v>429</v>
      </c>
      <c r="AV416" s="162" t="s">
        <v>429</v>
      </c>
      <c r="AW416" t="str">
        <f t="shared" si="32"/>
        <v/>
      </c>
      <c r="AX416" s="162">
        <v>4488</v>
      </c>
      <c r="AY416" s="162" t="s">
        <v>1250</v>
      </c>
      <c r="AZ416" s="162">
        <v>1434.67896</v>
      </c>
      <c r="BA416" s="162">
        <v>1742.0172</v>
      </c>
      <c r="BB416" s="162">
        <v>11</v>
      </c>
      <c r="BC416" s="162">
        <v>408</v>
      </c>
      <c r="BD416" s="162">
        <v>48</v>
      </c>
      <c r="BE416" s="162">
        <v>40</v>
      </c>
      <c r="BF416" s="162">
        <v>49.14</v>
      </c>
      <c r="BG416">
        <f t="shared" si="33"/>
        <v>94348.800000000003</v>
      </c>
    </row>
    <row r="417" spans="1:59">
      <c r="A417" s="166">
        <v>44314</v>
      </c>
      <c r="B417" s="158" t="s">
        <v>1251</v>
      </c>
      <c r="C417" t="s">
        <v>1252</v>
      </c>
      <c r="D417" t="s">
        <v>363</v>
      </c>
      <c r="E417" t="s">
        <v>430</v>
      </c>
      <c r="F417" t="s">
        <v>431</v>
      </c>
      <c r="G417" t="s">
        <v>494</v>
      </c>
      <c r="H417" t="s">
        <v>592</v>
      </c>
      <c r="I417" t="s">
        <v>758</v>
      </c>
      <c r="J417" t="s">
        <v>435</v>
      </c>
      <c r="K417" t="s">
        <v>241</v>
      </c>
      <c r="L417" t="s">
        <v>429</v>
      </c>
      <c r="M417" s="159">
        <v>2.2599999999999998</v>
      </c>
      <c r="N417" s="159">
        <v>3.1900000000000004</v>
      </c>
      <c r="O417" s="159">
        <v>54.239999999999995</v>
      </c>
      <c r="P417" s="159">
        <v>76.56</v>
      </c>
      <c r="Q417" s="159">
        <v>2.2599999999999998</v>
      </c>
      <c r="R417" s="159">
        <v>3.1900000000000004</v>
      </c>
      <c r="S417" s="159">
        <v>54.239999999999995</v>
      </c>
      <c r="T417" s="159">
        <v>76.56</v>
      </c>
      <c r="U417" s="160">
        <f t="shared" si="34"/>
        <v>0</v>
      </c>
      <c r="V417" s="139" t="s">
        <v>759</v>
      </c>
      <c r="W417" s="161">
        <v>54.239999999999995</v>
      </c>
      <c r="X417" t="s">
        <v>1253</v>
      </c>
      <c r="Y417" t="s">
        <v>437</v>
      </c>
      <c r="Z417" t="s">
        <v>759</v>
      </c>
      <c r="AA417" s="162" t="s">
        <v>1254</v>
      </c>
      <c r="AB417" s="162">
        <v>0.31967000000000001</v>
      </c>
      <c r="AC417" s="162">
        <v>0.38815</v>
      </c>
      <c r="AD417" s="162">
        <v>2.879</v>
      </c>
      <c r="AE417" s="162">
        <v>2.879</v>
      </c>
      <c r="AF417" s="162">
        <v>1.75</v>
      </c>
      <c r="AG417">
        <f t="shared" si="30"/>
        <v>14.505121750000001</v>
      </c>
      <c r="AH417">
        <v>24</v>
      </c>
      <c r="AI417" s="162" t="s">
        <v>1255</v>
      </c>
      <c r="AJ417" s="162">
        <v>7.6720800000000002</v>
      </c>
      <c r="AK417" s="162">
        <v>9.3155999999999999</v>
      </c>
      <c r="AL417" s="162">
        <v>12</v>
      </c>
      <c r="AM417" s="162">
        <v>9.375</v>
      </c>
      <c r="AN417" s="162">
        <v>4.0999999999999996</v>
      </c>
      <c r="AO417">
        <f t="shared" si="31"/>
        <v>461.24999999999994</v>
      </c>
      <c r="AP417" s="162" t="s">
        <v>429</v>
      </c>
      <c r="AQ417" s="162" t="s">
        <v>429</v>
      </c>
      <c r="AR417" s="162" t="s">
        <v>429</v>
      </c>
      <c r="AS417" s="162" t="s">
        <v>429</v>
      </c>
      <c r="AT417" s="162" t="s">
        <v>429</v>
      </c>
      <c r="AU417" s="162" t="s">
        <v>429</v>
      </c>
      <c r="AV417" s="162" t="s">
        <v>429</v>
      </c>
      <c r="AW417" t="str">
        <f t="shared" si="32"/>
        <v/>
      </c>
      <c r="AX417" s="162">
        <v>4488</v>
      </c>
      <c r="AY417" s="162" t="s">
        <v>1256</v>
      </c>
      <c r="AZ417" s="162">
        <v>1434.67896</v>
      </c>
      <c r="BA417" s="162">
        <v>1742.0172</v>
      </c>
      <c r="BB417" s="162">
        <v>11</v>
      </c>
      <c r="BC417" s="162">
        <v>408</v>
      </c>
      <c r="BD417" s="162">
        <v>48</v>
      </c>
      <c r="BE417" s="162">
        <v>40</v>
      </c>
      <c r="BF417" s="162">
        <v>49.14</v>
      </c>
      <c r="BG417">
        <f t="shared" si="33"/>
        <v>94348.800000000003</v>
      </c>
    </row>
    <row r="418" spans="1:59">
      <c r="A418" s="166">
        <v>44321</v>
      </c>
      <c r="B418" s="158" t="s">
        <v>1257</v>
      </c>
      <c r="C418" t="s">
        <v>1258</v>
      </c>
      <c r="D418" t="s">
        <v>363</v>
      </c>
      <c r="E418" t="s">
        <v>430</v>
      </c>
      <c r="F418" t="s">
        <v>431</v>
      </c>
      <c r="G418" t="s">
        <v>494</v>
      </c>
      <c r="H418" t="s">
        <v>592</v>
      </c>
      <c r="I418" t="s">
        <v>758</v>
      </c>
      <c r="J418" t="s">
        <v>435</v>
      </c>
      <c r="K418" t="s">
        <v>241</v>
      </c>
      <c r="L418" t="s">
        <v>429</v>
      </c>
      <c r="M418" s="159">
        <v>2.2599999999999998</v>
      </c>
      <c r="N418" s="159">
        <v>3.1900000000000004</v>
      </c>
      <c r="O418" s="159">
        <v>54.239999999999995</v>
      </c>
      <c r="P418" s="159">
        <v>76.56</v>
      </c>
      <c r="Q418" s="159">
        <v>2.2599999999999998</v>
      </c>
      <c r="R418" s="159">
        <v>3.1900000000000004</v>
      </c>
      <c r="S418" s="159">
        <v>54.239999999999995</v>
      </c>
      <c r="T418" s="159">
        <v>76.56</v>
      </c>
      <c r="U418" s="160">
        <f t="shared" si="34"/>
        <v>0</v>
      </c>
      <c r="V418" s="139" t="s">
        <v>759</v>
      </c>
      <c r="W418" s="161">
        <v>54.239999999999995</v>
      </c>
      <c r="X418" t="s">
        <v>1259</v>
      </c>
      <c r="Y418" t="s">
        <v>437</v>
      </c>
      <c r="Z418" t="s">
        <v>759</v>
      </c>
      <c r="AA418" s="162" t="s">
        <v>1260</v>
      </c>
      <c r="AB418" s="162">
        <v>0.31967000000000001</v>
      </c>
      <c r="AC418" s="162">
        <v>0.38815</v>
      </c>
      <c r="AD418" s="162">
        <v>2.879</v>
      </c>
      <c r="AE418" s="162">
        <v>2.879</v>
      </c>
      <c r="AF418" s="162">
        <v>1.75</v>
      </c>
      <c r="AG418">
        <f t="shared" si="30"/>
        <v>14.505121750000001</v>
      </c>
      <c r="AH418">
        <v>24</v>
      </c>
      <c r="AI418" s="162" t="s">
        <v>1261</v>
      </c>
      <c r="AJ418" s="162">
        <v>7.6720800000000002</v>
      </c>
      <c r="AK418" s="162">
        <v>9.3155999999999999</v>
      </c>
      <c r="AL418" s="162">
        <v>12</v>
      </c>
      <c r="AM418" s="162">
        <v>9.375</v>
      </c>
      <c r="AN418" s="162">
        <v>4.0999999999999996</v>
      </c>
      <c r="AO418">
        <f t="shared" si="31"/>
        <v>461.24999999999994</v>
      </c>
      <c r="AP418" s="162" t="s">
        <v>429</v>
      </c>
      <c r="AQ418" s="162" t="s">
        <v>429</v>
      </c>
      <c r="AR418" s="162" t="s">
        <v>429</v>
      </c>
      <c r="AS418" s="162" t="s">
        <v>429</v>
      </c>
      <c r="AT418" s="162" t="s">
        <v>429</v>
      </c>
      <c r="AU418" s="162" t="s">
        <v>429</v>
      </c>
      <c r="AV418" s="162" t="s">
        <v>429</v>
      </c>
      <c r="AW418" t="str">
        <f t="shared" si="32"/>
        <v/>
      </c>
      <c r="AX418" s="162">
        <v>4488</v>
      </c>
      <c r="AY418" s="162" t="s">
        <v>1262</v>
      </c>
      <c r="AZ418" s="162">
        <v>1434.67896</v>
      </c>
      <c r="BA418" s="162">
        <v>1742.0172</v>
      </c>
      <c r="BB418" s="162">
        <v>11</v>
      </c>
      <c r="BC418" s="162">
        <v>408</v>
      </c>
      <c r="BD418" s="162">
        <v>48</v>
      </c>
      <c r="BE418" s="162">
        <v>40</v>
      </c>
      <c r="BF418" s="162">
        <v>49.14</v>
      </c>
      <c r="BG418">
        <f t="shared" si="33"/>
        <v>94348.800000000003</v>
      </c>
    </row>
    <row r="419" spans="1:59">
      <c r="A419" s="166">
        <v>44685</v>
      </c>
      <c r="B419" s="158" t="s">
        <v>1292</v>
      </c>
      <c r="C419" t="s">
        <v>1293</v>
      </c>
      <c r="D419" t="s">
        <v>8</v>
      </c>
      <c r="E419" t="s">
        <v>430</v>
      </c>
      <c r="F419" t="s">
        <v>431</v>
      </c>
      <c r="G419" t="s">
        <v>494</v>
      </c>
      <c r="H419" t="s">
        <v>592</v>
      </c>
      <c r="I419" t="s">
        <v>758</v>
      </c>
      <c r="J419" t="s">
        <v>435</v>
      </c>
      <c r="K419" t="s">
        <v>241</v>
      </c>
      <c r="L419" t="s">
        <v>429</v>
      </c>
      <c r="M419" s="159">
        <v>1.83</v>
      </c>
      <c r="N419" s="159">
        <v>2.5900000000000003</v>
      </c>
      <c r="O419" s="159">
        <v>43.92</v>
      </c>
      <c r="P419" s="159">
        <v>62.160000000000011</v>
      </c>
      <c r="Q419" s="159">
        <v>1.9</v>
      </c>
      <c r="R419" s="159">
        <v>2.69</v>
      </c>
      <c r="S419" s="159">
        <v>45.599999999999994</v>
      </c>
      <c r="T419" s="159">
        <v>64.56</v>
      </c>
      <c r="U419" s="160">
        <f t="shared" si="34"/>
        <v>3.8610038610038533E-2</v>
      </c>
      <c r="V419" s="139" t="s">
        <v>759</v>
      </c>
      <c r="W419" s="161">
        <v>45.599999999999994</v>
      </c>
      <c r="X419" t="s">
        <v>1294</v>
      </c>
      <c r="Y419" t="s">
        <v>437</v>
      </c>
      <c r="Z419" t="s">
        <v>759</v>
      </c>
      <c r="AA419" s="162" t="s">
        <v>1295</v>
      </c>
      <c r="AB419" s="162">
        <v>0.1875</v>
      </c>
      <c r="AC419" s="162">
        <v>0.25</v>
      </c>
      <c r="AD419" s="162">
        <v>2.5</v>
      </c>
      <c r="AE419" s="162">
        <v>2.5</v>
      </c>
      <c r="AF419" s="162">
        <v>1.5</v>
      </c>
      <c r="AG419">
        <f t="shared" si="30"/>
        <v>9.375</v>
      </c>
      <c r="AH419">
        <v>24</v>
      </c>
      <c r="AI419" s="162" t="s">
        <v>1296</v>
      </c>
      <c r="AJ419" s="162">
        <v>4.5</v>
      </c>
      <c r="AK419" s="162">
        <v>6</v>
      </c>
      <c r="AL419" s="162">
        <v>10.5</v>
      </c>
      <c r="AM419" s="162">
        <v>7.75</v>
      </c>
      <c r="AN419" s="162">
        <v>3</v>
      </c>
      <c r="AO419">
        <f t="shared" si="31"/>
        <v>244.125</v>
      </c>
      <c r="AP419" s="162" t="s">
        <v>429</v>
      </c>
      <c r="AQ419" s="162" t="s">
        <v>429</v>
      </c>
      <c r="AR419" s="162" t="s">
        <v>429</v>
      </c>
      <c r="AS419" s="162" t="s">
        <v>429</v>
      </c>
      <c r="AT419" s="162" t="s">
        <v>429</v>
      </c>
      <c r="AU419" s="162" t="s">
        <v>429</v>
      </c>
      <c r="AV419" s="162" t="s">
        <v>429</v>
      </c>
      <c r="AW419" t="str">
        <f t="shared" si="32"/>
        <v/>
      </c>
      <c r="AX419" s="162">
        <v>7392</v>
      </c>
      <c r="AY419" s="162" t="s">
        <v>1297</v>
      </c>
      <c r="AZ419" s="162">
        <v>1386</v>
      </c>
      <c r="BA419" s="162">
        <v>1848</v>
      </c>
      <c r="BB419" s="162">
        <v>14</v>
      </c>
      <c r="BC419" s="162">
        <v>528</v>
      </c>
      <c r="BD419" s="162">
        <v>48.25</v>
      </c>
      <c r="BE419" s="162">
        <v>40.25</v>
      </c>
      <c r="BF419" s="162">
        <v>48.5</v>
      </c>
      <c r="BG419">
        <f t="shared" si="33"/>
        <v>94190.03125</v>
      </c>
    </row>
    <row r="420" spans="1:59">
      <c r="A420" s="166">
        <v>470718</v>
      </c>
      <c r="B420" s="158" t="s">
        <v>1566</v>
      </c>
      <c r="C420" t="s">
        <v>1567</v>
      </c>
      <c r="D420" t="s">
        <v>621</v>
      </c>
      <c r="E420" t="s">
        <v>430</v>
      </c>
      <c r="F420" t="s">
        <v>431</v>
      </c>
      <c r="G420" t="s">
        <v>494</v>
      </c>
      <c r="H420" t="s">
        <v>433</v>
      </c>
      <c r="I420" t="s">
        <v>434</v>
      </c>
      <c r="J420" t="s">
        <v>435</v>
      </c>
      <c r="K420" t="s">
        <v>241</v>
      </c>
      <c r="L420" t="s">
        <v>429</v>
      </c>
      <c r="M420" s="159">
        <v>75.89</v>
      </c>
      <c r="N420" s="159">
        <v>109.99</v>
      </c>
      <c r="O420" s="159" t="s">
        <v>429</v>
      </c>
      <c r="P420" s="159" t="s">
        <v>429</v>
      </c>
      <c r="Q420" s="159">
        <v>78.650000000000006</v>
      </c>
      <c r="R420" s="159">
        <v>113.99</v>
      </c>
      <c r="S420" s="159" t="s">
        <v>429</v>
      </c>
      <c r="T420" s="159" t="s">
        <v>429</v>
      </c>
      <c r="U420" s="160">
        <f t="shared" si="34"/>
        <v>3.63669424493136E-2</v>
      </c>
      <c r="V420" s="139" t="s">
        <v>437</v>
      </c>
      <c r="W420" s="161">
        <v>78.650000000000006</v>
      </c>
      <c r="X420" t="s">
        <v>1568</v>
      </c>
      <c r="Y420" t="s">
        <v>437</v>
      </c>
      <c r="Z420" t="s">
        <v>437</v>
      </c>
      <c r="AA420" s="162" t="s">
        <v>1569</v>
      </c>
      <c r="AB420" s="162">
        <v>17.600000000000001</v>
      </c>
      <c r="AC420" s="162">
        <v>19.489999999999998</v>
      </c>
      <c r="AD420" s="162">
        <v>5</v>
      </c>
      <c r="AE420" s="162">
        <v>15</v>
      </c>
      <c r="AF420" s="162">
        <v>27</v>
      </c>
      <c r="AG420">
        <f t="shared" si="30"/>
        <v>2025</v>
      </c>
      <c r="AH420">
        <v>1</v>
      </c>
      <c r="AI420" s="162" t="s">
        <v>429</v>
      </c>
      <c r="AJ420" s="162" t="s">
        <v>429</v>
      </c>
      <c r="AK420" s="162" t="s">
        <v>429</v>
      </c>
      <c r="AL420" s="162" t="s">
        <v>429</v>
      </c>
      <c r="AM420" s="162" t="s">
        <v>429</v>
      </c>
      <c r="AN420" s="162" t="s">
        <v>429</v>
      </c>
      <c r="AO420" t="str">
        <f t="shared" si="31"/>
        <v/>
      </c>
      <c r="AP420" s="162" t="s">
        <v>429</v>
      </c>
      <c r="AQ420" s="162" t="s">
        <v>429</v>
      </c>
      <c r="AR420" s="162" t="s">
        <v>429</v>
      </c>
      <c r="AS420" s="162" t="s">
        <v>429</v>
      </c>
      <c r="AT420" s="162" t="s">
        <v>429</v>
      </c>
      <c r="AU420" s="162" t="s">
        <v>429</v>
      </c>
      <c r="AV420" s="162" t="s">
        <v>429</v>
      </c>
      <c r="AW420" t="str">
        <f t="shared" si="32"/>
        <v/>
      </c>
      <c r="AX420" s="162">
        <v>50</v>
      </c>
      <c r="AY420" s="162" t="s">
        <v>1570</v>
      </c>
      <c r="AZ420" s="162">
        <v>880</v>
      </c>
      <c r="BA420" s="162">
        <v>974.5</v>
      </c>
      <c r="BB420" s="162">
        <v>10</v>
      </c>
      <c r="BC420" s="162">
        <v>5</v>
      </c>
      <c r="BD420" s="162">
        <v>48</v>
      </c>
      <c r="BE420" s="162">
        <v>40.5</v>
      </c>
      <c r="BF420" s="162">
        <v>52</v>
      </c>
      <c r="BG420">
        <f t="shared" si="33"/>
        <v>101088</v>
      </c>
    </row>
    <row r="421" spans="1:59">
      <c r="A421" s="166">
        <v>470777</v>
      </c>
      <c r="B421" s="158" t="s">
        <v>1571</v>
      </c>
      <c r="C421" t="s">
        <v>1572</v>
      </c>
      <c r="D421" t="s">
        <v>673</v>
      </c>
      <c r="E421" t="s">
        <v>430</v>
      </c>
      <c r="F421" t="s">
        <v>431</v>
      </c>
      <c r="G421" t="s">
        <v>494</v>
      </c>
      <c r="H421" t="s">
        <v>433</v>
      </c>
      <c r="I421" t="s">
        <v>434</v>
      </c>
      <c r="J421" t="s">
        <v>435</v>
      </c>
      <c r="K421" t="s">
        <v>241</v>
      </c>
      <c r="L421" t="s">
        <v>429</v>
      </c>
      <c r="M421" s="159">
        <v>40.19</v>
      </c>
      <c r="N421" s="159">
        <v>59.99</v>
      </c>
      <c r="O421" s="159" t="s">
        <v>429</v>
      </c>
      <c r="P421" s="159" t="s">
        <v>429</v>
      </c>
      <c r="Q421" s="159">
        <v>42.2</v>
      </c>
      <c r="R421" s="159">
        <v>62.99</v>
      </c>
      <c r="S421" s="159" t="s">
        <v>429</v>
      </c>
      <c r="T421" s="159" t="s">
        <v>429</v>
      </c>
      <c r="U421" s="160">
        <f t="shared" si="34"/>
        <v>5.0008334722453807E-2</v>
      </c>
      <c r="V421" s="139" t="s">
        <v>437</v>
      </c>
      <c r="W421" s="161">
        <v>42.2</v>
      </c>
      <c r="X421" t="s">
        <v>1573</v>
      </c>
      <c r="Y421" t="s">
        <v>437</v>
      </c>
      <c r="Z421" t="s">
        <v>437</v>
      </c>
      <c r="AA421" s="162" t="s">
        <v>1574</v>
      </c>
      <c r="AB421" s="162">
        <v>7.7</v>
      </c>
      <c r="AC421" s="162">
        <v>8.58</v>
      </c>
      <c r="AD421" s="162">
        <v>5.25</v>
      </c>
      <c r="AE421" s="162">
        <v>10</v>
      </c>
      <c r="AF421" s="162">
        <v>19</v>
      </c>
      <c r="AG421">
        <f t="shared" si="30"/>
        <v>997.5</v>
      </c>
      <c r="AH421">
        <v>1</v>
      </c>
      <c r="AI421" s="162" t="s">
        <v>429</v>
      </c>
      <c r="AJ421" s="162" t="s">
        <v>429</v>
      </c>
      <c r="AK421" s="162" t="s">
        <v>429</v>
      </c>
      <c r="AL421" s="162" t="s">
        <v>429</v>
      </c>
      <c r="AM421" s="162" t="s">
        <v>429</v>
      </c>
      <c r="AN421" s="162" t="s">
        <v>429</v>
      </c>
      <c r="AO421" t="str">
        <f t="shared" si="31"/>
        <v/>
      </c>
      <c r="AP421" s="162" t="s">
        <v>429</v>
      </c>
      <c r="AQ421" s="162" t="s">
        <v>429</v>
      </c>
      <c r="AR421" s="162" t="s">
        <v>429</v>
      </c>
      <c r="AS421" s="162" t="s">
        <v>429</v>
      </c>
      <c r="AT421" s="162" t="s">
        <v>429</v>
      </c>
      <c r="AU421" s="162" t="s">
        <v>429</v>
      </c>
      <c r="AV421" s="162" t="s">
        <v>429</v>
      </c>
      <c r="AW421" t="str">
        <f t="shared" si="32"/>
        <v/>
      </c>
      <c r="AX421" s="162">
        <v>120</v>
      </c>
      <c r="AY421" s="162" t="s">
        <v>1575</v>
      </c>
      <c r="AZ421" s="162">
        <v>924</v>
      </c>
      <c r="BA421" s="162">
        <v>1029.5999999999999</v>
      </c>
      <c r="BB421" s="162">
        <v>10</v>
      </c>
      <c r="BC421" s="162">
        <v>12</v>
      </c>
      <c r="BD421" s="162">
        <v>48</v>
      </c>
      <c r="BE421" s="162">
        <v>40</v>
      </c>
      <c r="BF421" s="162">
        <v>47</v>
      </c>
      <c r="BG421">
        <f t="shared" si="33"/>
        <v>90240</v>
      </c>
    </row>
    <row r="422" spans="1:59">
      <c r="A422" s="166">
        <v>484317</v>
      </c>
      <c r="B422" s="158" t="s">
        <v>1862</v>
      </c>
      <c r="C422" t="s">
        <v>1863</v>
      </c>
      <c r="D422" t="s">
        <v>621</v>
      </c>
      <c r="E422" t="s">
        <v>430</v>
      </c>
      <c r="F422" t="s">
        <v>431</v>
      </c>
      <c r="G422" t="s">
        <v>494</v>
      </c>
      <c r="H422" t="s">
        <v>433</v>
      </c>
      <c r="I422" t="s">
        <v>434</v>
      </c>
      <c r="J422" t="s">
        <v>435</v>
      </c>
      <c r="K422" t="s">
        <v>241</v>
      </c>
      <c r="L422" t="s">
        <v>429</v>
      </c>
      <c r="M422" s="159">
        <v>79.34</v>
      </c>
      <c r="N422" s="159">
        <v>116.99</v>
      </c>
      <c r="O422" s="159" t="s">
        <v>429</v>
      </c>
      <c r="P422" s="159" t="s">
        <v>429</v>
      </c>
      <c r="Q422" s="159">
        <v>81.37</v>
      </c>
      <c r="R422" s="159">
        <v>119.99</v>
      </c>
      <c r="S422" s="159" t="s">
        <v>429</v>
      </c>
      <c r="T422" s="159" t="s">
        <v>429</v>
      </c>
      <c r="U422" s="160">
        <f t="shared" si="34"/>
        <v>2.5643217369005988E-2</v>
      </c>
      <c r="V422" s="139" t="s">
        <v>437</v>
      </c>
      <c r="W422" s="161">
        <v>81.37</v>
      </c>
      <c r="X422" t="s">
        <v>1864</v>
      </c>
      <c r="Y422" t="s">
        <v>437</v>
      </c>
      <c r="Z422" t="s">
        <v>437</v>
      </c>
      <c r="AA422" s="162" t="s">
        <v>1865</v>
      </c>
      <c r="AB422" s="162">
        <v>17.600000000000001</v>
      </c>
      <c r="AC422" s="162">
        <v>19.649999999999999</v>
      </c>
      <c r="AD422" s="162">
        <v>5</v>
      </c>
      <c r="AE422" s="162">
        <v>15</v>
      </c>
      <c r="AF422" s="162">
        <v>27</v>
      </c>
      <c r="AG422">
        <f t="shared" si="30"/>
        <v>2025</v>
      </c>
      <c r="AH422">
        <v>1</v>
      </c>
      <c r="AI422" s="162" t="s">
        <v>429</v>
      </c>
      <c r="AJ422" s="162" t="s">
        <v>429</v>
      </c>
      <c r="AK422" s="162" t="s">
        <v>429</v>
      </c>
      <c r="AL422" s="162" t="s">
        <v>429</v>
      </c>
      <c r="AM422" s="162" t="s">
        <v>429</v>
      </c>
      <c r="AN422" s="162" t="s">
        <v>429</v>
      </c>
      <c r="AO422" t="str">
        <f t="shared" si="31"/>
        <v/>
      </c>
      <c r="AP422" s="162" t="s">
        <v>429</v>
      </c>
      <c r="AQ422" s="162" t="s">
        <v>429</v>
      </c>
      <c r="AR422" s="162" t="s">
        <v>429</v>
      </c>
      <c r="AS422" s="162" t="s">
        <v>429</v>
      </c>
      <c r="AT422" s="162" t="s">
        <v>429</v>
      </c>
      <c r="AU422" s="162" t="s">
        <v>429</v>
      </c>
      <c r="AV422" s="162" t="s">
        <v>429</v>
      </c>
      <c r="AW422" t="str">
        <f t="shared" si="32"/>
        <v/>
      </c>
      <c r="AX422" s="162">
        <v>50</v>
      </c>
      <c r="AY422" s="162" t="s">
        <v>1866</v>
      </c>
      <c r="AZ422" s="162">
        <v>880</v>
      </c>
      <c r="BA422" s="162">
        <v>982.5</v>
      </c>
      <c r="BB422" s="162">
        <v>10</v>
      </c>
      <c r="BC422" s="162">
        <v>5</v>
      </c>
      <c r="BD422" s="162">
        <v>48</v>
      </c>
      <c r="BE422" s="162">
        <v>40.5</v>
      </c>
      <c r="BF422" s="162">
        <v>52</v>
      </c>
      <c r="BG422">
        <f t="shared" si="33"/>
        <v>101088</v>
      </c>
    </row>
    <row r="423" spans="1:59">
      <c r="A423" s="166">
        <v>484333</v>
      </c>
      <c r="B423" s="158" t="s">
        <v>1867</v>
      </c>
      <c r="C423" t="s">
        <v>1868</v>
      </c>
      <c r="D423" t="s">
        <v>708</v>
      </c>
      <c r="E423" t="s">
        <v>430</v>
      </c>
      <c r="F423" t="s">
        <v>431</v>
      </c>
      <c r="G423" t="s">
        <v>494</v>
      </c>
      <c r="H423" t="s">
        <v>433</v>
      </c>
      <c r="I423" t="s">
        <v>434</v>
      </c>
      <c r="J423" t="s">
        <v>435</v>
      </c>
      <c r="K423" t="s">
        <v>241</v>
      </c>
      <c r="L423" t="s">
        <v>429</v>
      </c>
      <c r="M423" s="159">
        <v>22.1</v>
      </c>
      <c r="N423" s="159">
        <v>32.99</v>
      </c>
      <c r="O423" s="159">
        <v>88.4</v>
      </c>
      <c r="P423" s="159">
        <v>131.96</v>
      </c>
      <c r="Q423" s="159">
        <v>22.1</v>
      </c>
      <c r="R423" s="159">
        <v>32.99</v>
      </c>
      <c r="S423" s="159">
        <v>88.4</v>
      </c>
      <c r="T423" s="159">
        <v>131.96</v>
      </c>
      <c r="U423" s="160">
        <f t="shared" si="34"/>
        <v>0</v>
      </c>
      <c r="V423" s="139" t="s">
        <v>437</v>
      </c>
      <c r="W423" s="161">
        <v>22.1</v>
      </c>
      <c r="X423" t="s">
        <v>1869</v>
      </c>
      <c r="Y423" t="s">
        <v>437</v>
      </c>
      <c r="Z423" t="s">
        <v>437</v>
      </c>
      <c r="AA423" s="162" t="s">
        <v>1870</v>
      </c>
      <c r="AB423" s="162">
        <v>3.3</v>
      </c>
      <c r="AC423" s="162">
        <v>4.2450000000000001</v>
      </c>
      <c r="AD423" s="162">
        <v>4.25</v>
      </c>
      <c r="AE423" s="162">
        <v>7.5</v>
      </c>
      <c r="AF423" s="162">
        <v>15.5</v>
      </c>
      <c r="AG423">
        <f t="shared" si="30"/>
        <v>494.0625</v>
      </c>
      <c r="AH423">
        <v>4</v>
      </c>
      <c r="AI423" s="162" t="s">
        <v>1871</v>
      </c>
      <c r="AJ423" s="162">
        <v>13.2</v>
      </c>
      <c r="AK423" s="162">
        <v>16.98</v>
      </c>
      <c r="AL423" s="162">
        <v>18</v>
      </c>
      <c r="AM423" s="162">
        <v>14</v>
      </c>
      <c r="AN423" s="162">
        <v>10</v>
      </c>
      <c r="AO423">
        <f t="shared" si="31"/>
        <v>2520</v>
      </c>
      <c r="AP423" s="162" t="s">
        <v>429</v>
      </c>
      <c r="AQ423" s="162" t="s">
        <v>429</v>
      </c>
      <c r="AR423" s="162" t="s">
        <v>429</v>
      </c>
      <c r="AS423" s="162" t="s">
        <v>429</v>
      </c>
      <c r="AT423" s="162" t="s">
        <v>429</v>
      </c>
      <c r="AU423" s="162" t="s">
        <v>429</v>
      </c>
      <c r="AV423" s="162" t="s">
        <v>429</v>
      </c>
      <c r="AW423" t="str">
        <f t="shared" si="32"/>
        <v/>
      </c>
      <c r="AX423" s="162">
        <v>120</v>
      </c>
      <c r="AY423" s="162" t="s">
        <v>1872</v>
      </c>
      <c r="AZ423" s="162">
        <v>396</v>
      </c>
      <c r="BA423" s="162">
        <v>509.4</v>
      </c>
      <c r="BB423" s="162">
        <v>3</v>
      </c>
      <c r="BC423" s="162">
        <v>40</v>
      </c>
      <c r="BD423" s="162">
        <v>48</v>
      </c>
      <c r="BE423" s="162">
        <v>40</v>
      </c>
      <c r="BF423" s="162">
        <v>42</v>
      </c>
      <c r="BG423">
        <f t="shared" si="33"/>
        <v>80640</v>
      </c>
    </row>
    <row r="424" spans="1:59">
      <c r="A424" s="166">
        <v>484366</v>
      </c>
      <c r="B424" s="158" t="s">
        <v>1873</v>
      </c>
      <c r="C424" t="s">
        <v>1874</v>
      </c>
      <c r="D424" t="s">
        <v>628</v>
      </c>
      <c r="E424" t="s">
        <v>430</v>
      </c>
      <c r="F424" t="s">
        <v>431</v>
      </c>
      <c r="G424" t="s">
        <v>494</v>
      </c>
      <c r="H424" t="s">
        <v>433</v>
      </c>
      <c r="I424" t="s">
        <v>434</v>
      </c>
      <c r="J424" t="s">
        <v>435</v>
      </c>
      <c r="K424" t="s">
        <v>241</v>
      </c>
      <c r="L424" t="s">
        <v>429</v>
      </c>
      <c r="M424" s="159">
        <v>37.94</v>
      </c>
      <c r="N424" s="159">
        <v>54.99</v>
      </c>
      <c r="O424" s="159" t="s">
        <v>429</v>
      </c>
      <c r="P424" s="159" t="s">
        <v>429</v>
      </c>
      <c r="Q424" s="159">
        <v>41.39</v>
      </c>
      <c r="R424" s="159">
        <v>59.99</v>
      </c>
      <c r="S424" s="159" t="s">
        <v>429</v>
      </c>
      <c r="T424" s="159" t="s">
        <v>429</v>
      </c>
      <c r="U424" s="160">
        <f t="shared" si="34"/>
        <v>9.0925622840516418E-2</v>
      </c>
      <c r="V424" s="139" t="s">
        <v>437</v>
      </c>
      <c r="W424" s="161">
        <v>41.39</v>
      </c>
      <c r="X424" t="s">
        <v>1875</v>
      </c>
      <c r="Y424" t="s">
        <v>437</v>
      </c>
      <c r="Z424" t="s">
        <v>437</v>
      </c>
      <c r="AA424" s="162" t="s">
        <v>1876</v>
      </c>
      <c r="AB424" s="162">
        <v>6.6</v>
      </c>
      <c r="AC424" s="162">
        <v>7.48</v>
      </c>
      <c r="AD424" s="162">
        <v>5.25</v>
      </c>
      <c r="AE424" s="162">
        <v>10</v>
      </c>
      <c r="AF424" s="162">
        <v>19</v>
      </c>
      <c r="AG424">
        <f t="shared" si="30"/>
        <v>997.5</v>
      </c>
      <c r="AH424">
        <v>1</v>
      </c>
      <c r="AI424" s="162" t="s">
        <v>429</v>
      </c>
      <c r="AJ424" s="162" t="s">
        <v>429</v>
      </c>
      <c r="AK424" s="162" t="s">
        <v>429</v>
      </c>
      <c r="AL424" s="162" t="s">
        <v>429</v>
      </c>
      <c r="AM424" s="162" t="s">
        <v>429</v>
      </c>
      <c r="AN424" s="162" t="s">
        <v>429</v>
      </c>
      <c r="AO424" t="str">
        <f t="shared" si="31"/>
        <v/>
      </c>
      <c r="AP424" s="162" t="s">
        <v>429</v>
      </c>
      <c r="AQ424" s="162" t="s">
        <v>429</v>
      </c>
      <c r="AR424" s="162" t="s">
        <v>429</v>
      </c>
      <c r="AS424" s="162" t="s">
        <v>429</v>
      </c>
      <c r="AT424" s="162" t="s">
        <v>429</v>
      </c>
      <c r="AU424" s="162" t="s">
        <v>429</v>
      </c>
      <c r="AV424" s="162" t="s">
        <v>429</v>
      </c>
      <c r="AW424" t="str">
        <f t="shared" si="32"/>
        <v/>
      </c>
      <c r="AX424" s="162">
        <v>120</v>
      </c>
      <c r="AY424" s="162" t="s">
        <v>1877</v>
      </c>
      <c r="AZ424" s="162">
        <v>792</v>
      </c>
      <c r="BA424" s="162">
        <v>897.6</v>
      </c>
      <c r="BB424" s="162">
        <v>10</v>
      </c>
      <c r="BC424" s="162">
        <v>12</v>
      </c>
      <c r="BD424" s="162">
        <v>48</v>
      </c>
      <c r="BE424" s="162">
        <v>40</v>
      </c>
      <c r="BF424" s="162">
        <v>47</v>
      </c>
      <c r="BG424">
        <f t="shared" si="33"/>
        <v>90240</v>
      </c>
    </row>
    <row r="425" spans="1:59">
      <c r="A425" s="166">
        <v>583603</v>
      </c>
      <c r="B425" s="158" t="s">
        <v>2650</v>
      </c>
      <c r="C425" t="s">
        <v>2651</v>
      </c>
      <c r="D425" t="s">
        <v>628</v>
      </c>
      <c r="E425" t="s">
        <v>430</v>
      </c>
      <c r="F425" t="s">
        <v>431</v>
      </c>
      <c r="G425" t="s">
        <v>494</v>
      </c>
      <c r="H425" t="s">
        <v>433</v>
      </c>
      <c r="I425" t="s">
        <v>434</v>
      </c>
      <c r="J425" t="s">
        <v>435</v>
      </c>
      <c r="K425" t="s">
        <v>241</v>
      </c>
      <c r="L425" t="s">
        <v>429</v>
      </c>
      <c r="M425" s="159">
        <v>44.21</v>
      </c>
      <c r="N425" s="159">
        <v>65.989999999999995</v>
      </c>
      <c r="O425" s="159" t="s">
        <v>429</v>
      </c>
      <c r="P425" s="159" t="s">
        <v>429</v>
      </c>
      <c r="Q425" s="159">
        <v>45.55</v>
      </c>
      <c r="R425" s="159">
        <v>67.989999999999995</v>
      </c>
      <c r="S425" s="159" t="s">
        <v>429</v>
      </c>
      <c r="T425" s="159" t="s">
        <v>429</v>
      </c>
      <c r="U425" s="160">
        <f t="shared" si="34"/>
        <v>3.0307622367025333E-2</v>
      </c>
      <c r="V425" s="139" t="s">
        <v>437</v>
      </c>
      <c r="W425" s="161">
        <v>45.55</v>
      </c>
      <c r="X425" t="s">
        <v>2652</v>
      </c>
      <c r="Y425" t="s">
        <v>437</v>
      </c>
      <c r="Z425" t="s">
        <v>437</v>
      </c>
      <c r="AA425" s="162" t="s">
        <v>2653</v>
      </c>
      <c r="AB425" s="162">
        <v>6.6</v>
      </c>
      <c r="AC425" s="162">
        <v>7.42</v>
      </c>
      <c r="AD425" s="162">
        <v>5.25</v>
      </c>
      <c r="AE425" s="162">
        <v>10</v>
      </c>
      <c r="AF425" s="162">
        <v>19</v>
      </c>
      <c r="AG425">
        <f t="shared" si="30"/>
        <v>997.5</v>
      </c>
      <c r="AH425">
        <v>1</v>
      </c>
      <c r="AI425" s="162" t="s">
        <v>429</v>
      </c>
      <c r="AJ425" s="162" t="s">
        <v>429</v>
      </c>
      <c r="AK425" s="162" t="s">
        <v>429</v>
      </c>
      <c r="AL425" s="162" t="s">
        <v>429</v>
      </c>
      <c r="AM425" s="162" t="s">
        <v>429</v>
      </c>
      <c r="AN425" s="162" t="s">
        <v>429</v>
      </c>
      <c r="AO425" t="str">
        <f t="shared" si="31"/>
        <v/>
      </c>
      <c r="AP425" s="162" t="s">
        <v>429</v>
      </c>
      <c r="AQ425" s="162" t="s">
        <v>429</v>
      </c>
      <c r="AR425" s="162" t="s">
        <v>429</v>
      </c>
      <c r="AS425" s="162" t="s">
        <v>429</v>
      </c>
      <c r="AT425" s="162" t="s">
        <v>429</v>
      </c>
      <c r="AU425" s="162" t="s">
        <v>429</v>
      </c>
      <c r="AV425" s="162" t="s">
        <v>429</v>
      </c>
      <c r="AW425" t="str">
        <f t="shared" si="32"/>
        <v/>
      </c>
      <c r="AX425" s="162">
        <v>120</v>
      </c>
      <c r="AY425" s="162" t="s">
        <v>2654</v>
      </c>
      <c r="AZ425" s="162">
        <v>792</v>
      </c>
      <c r="BA425" s="162">
        <v>890.4</v>
      </c>
      <c r="BB425" s="162">
        <v>10</v>
      </c>
      <c r="BC425" s="162">
        <v>12</v>
      </c>
      <c r="BD425" s="162">
        <v>48</v>
      </c>
      <c r="BE425" s="162">
        <v>40</v>
      </c>
      <c r="BF425" s="162">
        <v>47</v>
      </c>
      <c r="BG425">
        <f t="shared" si="33"/>
        <v>90240</v>
      </c>
    </row>
    <row r="426" spans="1:59">
      <c r="A426" s="166">
        <v>583608</v>
      </c>
      <c r="B426" s="158" t="s">
        <v>2655</v>
      </c>
      <c r="C426" t="s">
        <v>2656</v>
      </c>
      <c r="D426" t="s">
        <v>621</v>
      </c>
      <c r="E426" t="s">
        <v>430</v>
      </c>
      <c r="F426" t="s">
        <v>431</v>
      </c>
      <c r="G426" t="s">
        <v>494</v>
      </c>
      <c r="H426" t="s">
        <v>433</v>
      </c>
      <c r="I426" t="s">
        <v>434</v>
      </c>
      <c r="J426" t="s">
        <v>435</v>
      </c>
      <c r="K426" t="s">
        <v>241</v>
      </c>
      <c r="L426" t="s">
        <v>429</v>
      </c>
      <c r="M426" s="159">
        <v>91.07</v>
      </c>
      <c r="N426" s="159">
        <v>131.99</v>
      </c>
      <c r="O426" s="159" t="s">
        <v>429</v>
      </c>
      <c r="P426" s="159" t="s">
        <v>429</v>
      </c>
      <c r="Q426" s="159">
        <v>94.52</v>
      </c>
      <c r="R426" s="159">
        <v>136.99</v>
      </c>
      <c r="S426" s="159" t="s">
        <v>429</v>
      </c>
      <c r="T426" s="159" t="s">
        <v>429</v>
      </c>
      <c r="U426" s="160">
        <f t="shared" si="34"/>
        <v>3.7881657701340998E-2</v>
      </c>
      <c r="V426" s="139" t="s">
        <v>437</v>
      </c>
      <c r="W426" s="161">
        <v>94.52</v>
      </c>
      <c r="X426" t="s">
        <v>2657</v>
      </c>
      <c r="Y426" t="s">
        <v>437</v>
      </c>
      <c r="Z426" t="s">
        <v>437</v>
      </c>
      <c r="AA426" s="162" t="s">
        <v>2658</v>
      </c>
      <c r="AB426" s="162">
        <v>17.600000000000001</v>
      </c>
      <c r="AC426" s="162">
        <v>19.190000000000001</v>
      </c>
      <c r="AD426" s="162">
        <v>5</v>
      </c>
      <c r="AE426" s="162">
        <v>15</v>
      </c>
      <c r="AF426" s="162">
        <v>27</v>
      </c>
      <c r="AG426">
        <f t="shared" si="30"/>
        <v>2025</v>
      </c>
      <c r="AH426">
        <v>1</v>
      </c>
      <c r="AI426" s="162" t="s">
        <v>429</v>
      </c>
      <c r="AJ426" s="162" t="s">
        <v>429</v>
      </c>
      <c r="AK426" s="162" t="s">
        <v>429</v>
      </c>
      <c r="AL426" s="162" t="s">
        <v>429</v>
      </c>
      <c r="AM426" s="162" t="s">
        <v>429</v>
      </c>
      <c r="AN426" s="162" t="s">
        <v>429</v>
      </c>
      <c r="AO426" t="str">
        <f t="shared" si="31"/>
        <v/>
      </c>
      <c r="AP426" s="162" t="s">
        <v>429</v>
      </c>
      <c r="AQ426" s="162" t="s">
        <v>429</v>
      </c>
      <c r="AR426" s="162" t="s">
        <v>429</v>
      </c>
      <c r="AS426" s="162" t="s">
        <v>429</v>
      </c>
      <c r="AT426" s="162" t="s">
        <v>429</v>
      </c>
      <c r="AU426" s="162" t="s">
        <v>429</v>
      </c>
      <c r="AV426" s="162" t="s">
        <v>429</v>
      </c>
      <c r="AW426" t="str">
        <f t="shared" si="32"/>
        <v/>
      </c>
      <c r="AX426" s="162">
        <v>50</v>
      </c>
      <c r="AY426" s="162" t="s">
        <v>2659</v>
      </c>
      <c r="AZ426" s="162">
        <v>880</v>
      </c>
      <c r="BA426" s="162">
        <v>959.5</v>
      </c>
      <c r="BB426" s="162">
        <v>10</v>
      </c>
      <c r="BC426" s="162">
        <v>5</v>
      </c>
      <c r="BD426" s="162">
        <v>48</v>
      </c>
      <c r="BE426" s="162">
        <v>40.5</v>
      </c>
      <c r="BF426" s="162">
        <v>52</v>
      </c>
      <c r="BG426">
        <f t="shared" si="33"/>
        <v>101088</v>
      </c>
    </row>
    <row r="427" spans="1:59">
      <c r="A427" s="166">
        <v>583612</v>
      </c>
      <c r="B427" s="158" t="s">
        <v>2660</v>
      </c>
      <c r="C427" t="s">
        <v>2661</v>
      </c>
      <c r="D427" t="s">
        <v>214</v>
      </c>
      <c r="E427" t="s">
        <v>430</v>
      </c>
      <c r="F427" t="s">
        <v>431</v>
      </c>
      <c r="G427" t="s">
        <v>494</v>
      </c>
      <c r="H427" t="s">
        <v>433</v>
      </c>
      <c r="I427" t="s">
        <v>434</v>
      </c>
      <c r="J427" t="s">
        <v>435</v>
      </c>
      <c r="K427" t="s">
        <v>241</v>
      </c>
      <c r="L427" t="s">
        <v>429</v>
      </c>
      <c r="M427" s="159">
        <v>5.79</v>
      </c>
      <c r="N427" s="159">
        <v>8.39</v>
      </c>
      <c r="O427" s="159">
        <v>81.06</v>
      </c>
      <c r="P427" s="159">
        <v>117.46000000000001</v>
      </c>
      <c r="Q427" s="159">
        <v>5.79</v>
      </c>
      <c r="R427" s="159">
        <v>8.39</v>
      </c>
      <c r="S427" s="159">
        <v>81.06</v>
      </c>
      <c r="T427" s="159">
        <v>117.46000000000001</v>
      </c>
      <c r="U427" s="160">
        <f t="shared" si="34"/>
        <v>0</v>
      </c>
      <c r="V427" s="139" t="s">
        <v>437</v>
      </c>
      <c r="W427" s="161">
        <v>5.79</v>
      </c>
      <c r="X427" t="s">
        <v>2662</v>
      </c>
      <c r="Y427" t="s">
        <v>437</v>
      </c>
      <c r="Z427" t="s">
        <v>437</v>
      </c>
      <c r="AA427" s="162" t="s">
        <v>2663</v>
      </c>
      <c r="AB427" s="162">
        <v>0.75</v>
      </c>
      <c r="AC427" s="162">
        <v>0.98</v>
      </c>
      <c r="AD427" s="162">
        <v>3.15</v>
      </c>
      <c r="AE427" s="162">
        <v>5.5</v>
      </c>
      <c r="AF427" s="162">
        <v>9.25</v>
      </c>
      <c r="AG427">
        <f t="shared" si="30"/>
        <v>160.25624999999999</v>
      </c>
      <c r="AH427">
        <v>14</v>
      </c>
      <c r="AI427" s="162" t="s">
        <v>2664</v>
      </c>
      <c r="AJ427" s="162">
        <v>10.5</v>
      </c>
      <c r="AK427" s="162">
        <v>13.72</v>
      </c>
      <c r="AL427" s="162">
        <v>16</v>
      </c>
      <c r="AM427" s="162">
        <v>10</v>
      </c>
      <c r="AN427" s="162">
        <v>11</v>
      </c>
      <c r="AO427">
        <f t="shared" si="31"/>
        <v>1760</v>
      </c>
      <c r="AP427" s="162" t="s">
        <v>429</v>
      </c>
      <c r="AQ427" s="162" t="s">
        <v>429</v>
      </c>
      <c r="AR427" s="162" t="s">
        <v>429</v>
      </c>
      <c r="AS427" s="162" t="s">
        <v>429</v>
      </c>
      <c r="AT427" s="162" t="s">
        <v>429</v>
      </c>
      <c r="AU427" s="162" t="s">
        <v>429</v>
      </c>
      <c r="AV427" s="162" t="s">
        <v>429</v>
      </c>
      <c r="AW427" t="str">
        <f t="shared" si="32"/>
        <v/>
      </c>
      <c r="AX427" s="162">
        <v>672</v>
      </c>
      <c r="AY427" s="162" t="s">
        <v>2665</v>
      </c>
      <c r="AZ427" s="162">
        <v>504</v>
      </c>
      <c r="BA427" s="162">
        <v>658.56</v>
      </c>
      <c r="BB427" s="162">
        <v>4</v>
      </c>
      <c r="BC427" s="162">
        <v>168</v>
      </c>
      <c r="BD427" s="162">
        <v>48</v>
      </c>
      <c r="BE427" s="162">
        <v>40</v>
      </c>
      <c r="BF427" s="162">
        <v>49</v>
      </c>
      <c r="BG427">
        <f t="shared" si="33"/>
        <v>94080</v>
      </c>
    </row>
    <row r="428" spans="1:59">
      <c r="A428" s="166">
        <v>583803</v>
      </c>
      <c r="B428" s="158" t="s">
        <v>2672</v>
      </c>
      <c r="C428" t="s">
        <v>2673</v>
      </c>
      <c r="D428" t="s">
        <v>628</v>
      </c>
      <c r="E428" t="s">
        <v>430</v>
      </c>
      <c r="F428" t="s">
        <v>431</v>
      </c>
      <c r="G428" t="s">
        <v>494</v>
      </c>
      <c r="H428" t="s">
        <v>433</v>
      </c>
      <c r="I428" t="s">
        <v>434</v>
      </c>
      <c r="J428" t="s">
        <v>435</v>
      </c>
      <c r="K428" t="s">
        <v>241</v>
      </c>
      <c r="L428" t="s">
        <v>429</v>
      </c>
      <c r="M428" s="159">
        <v>47.56</v>
      </c>
      <c r="N428" s="159">
        <v>70.989999999999995</v>
      </c>
      <c r="O428" s="159" t="s">
        <v>429</v>
      </c>
      <c r="P428" s="159" t="s">
        <v>429</v>
      </c>
      <c r="Q428" s="159">
        <v>48.9</v>
      </c>
      <c r="R428" s="159">
        <v>72.989999999999995</v>
      </c>
      <c r="S428" s="159" t="s">
        <v>429</v>
      </c>
      <c r="T428" s="159" t="s">
        <v>429</v>
      </c>
      <c r="U428" s="160">
        <f t="shared" si="34"/>
        <v>2.8172982110156397E-2</v>
      </c>
      <c r="V428" s="139" t="s">
        <v>437</v>
      </c>
      <c r="W428" s="161">
        <v>48.9</v>
      </c>
      <c r="X428" t="s">
        <v>2674</v>
      </c>
      <c r="Y428" t="s">
        <v>437</v>
      </c>
      <c r="Z428" t="s">
        <v>437</v>
      </c>
      <c r="AA428" s="162" t="s">
        <v>2675</v>
      </c>
      <c r="AB428" s="162">
        <v>6.61</v>
      </c>
      <c r="AC428" s="162">
        <v>7.43</v>
      </c>
      <c r="AD428" s="162">
        <v>5.25</v>
      </c>
      <c r="AE428" s="162">
        <v>10</v>
      </c>
      <c r="AF428" s="162">
        <v>19</v>
      </c>
      <c r="AG428">
        <f t="shared" si="30"/>
        <v>997.5</v>
      </c>
      <c r="AH428">
        <v>1</v>
      </c>
      <c r="AI428" s="162" t="s">
        <v>429</v>
      </c>
      <c r="AJ428" s="162" t="s">
        <v>429</v>
      </c>
      <c r="AK428" s="162" t="s">
        <v>429</v>
      </c>
      <c r="AL428" s="162" t="s">
        <v>429</v>
      </c>
      <c r="AM428" s="162" t="s">
        <v>429</v>
      </c>
      <c r="AN428" s="162" t="s">
        <v>429</v>
      </c>
      <c r="AO428" t="str">
        <f t="shared" si="31"/>
        <v/>
      </c>
      <c r="AP428" s="162" t="s">
        <v>429</v>
      </c>
      <c r="AQ428" s="162" t="s">
        <v>429</v>
      </c>
      <c r="AR428" s="162" t="s">
        <v>429</v>
      </c>
      <c r="AS428" s="162" t="s">
        <v>429</v>
      </c>
      <c r="AT428" s="162" t="s">
        <v>429</v>
      </c>
      <c r="AU428" s="162" t="s">
        <v>429</v>
      </c>
      <c r="AV428" s="162" t="s">
        <v>429</v>
      </c>
      <c r="AW428" t="str">
        <f t="shared" si="32"/>
        <v/>
      </c>
      <c r="AX428" s="162">
        <v>120</v>
      </c>
      <c r="AY428" s="162" t="s">
        <v>2676</v>
      </c>
      <c r="AZ428" s="162">
        <v>793.2</v>
      </c>
      <c r="BA428" s="162">
        <v>891.6</v>
      </c>
      <c r="BB428" s="162">
        <v>10</v>
      </c>
      <c r="BC428" s="162">
        <v>12</v>
      </c>
      <c r="BD428" s="162">
        <v>48</v>
      </c>
      <c r="BE428" s="162">
        <v>40</v>
      </c>
      <c r="BF428" s="162">
        <v>47</v>
      </c>
      <c r="BG428">
        <f t="shared" si="33"/>
        <v>90240</v>
      </c>
    </row>
    <row r="429" spans="1:59">
      <c r="A429" s="166">
        <v>583808</v>
      </c>
      <c r="B429" s="158" t="s">
        <v>2677</v>
      </c>
      <c r="C429" t="s">
        <v>2678</v>
      </c>
      <c r="D429" t="s">
        <v>621</v>
      </c>
      <c r="E429" t="s">
        <v>430</v>
      </c>
      <c r="F429" t="s">
        <v>431</v>
      </c>
      <c r="G429" t="s">
        <v>494</v>
      </c>
      <c r="H429" t="s">
        <v>433</v>
      </c>
      <c r="I429" t="s">
        <v>434</v>
      </c>
      <c r="J429" t="s">
        <v>435</v>
      </c>
      <c r="K429" t="s">
        <v>241</v>
      </c>
      <c r="L429" t="s">
        <v>429</v>
      </c>
      <c r="M429" s="159">
        <v>106.25</v>
      </c>
      <c r="N429" s="159">
        <v>153.99</v>
      </c>
      <c r="O429" s="159" t="s">
        <v>429</v>
      </c>
      <c r="P429" s="159" t="s">
        <v>429</v>
      </c>
      <c r="Q429" s="159">
        <v>106.25</v>
      </c>
      <c r="R429" s="159">
        <v>153.99</v>
      </c>
      <c r="S429" s="159" t="s">
        <v>429</v>
      </c>
      <c r="T429" s="159" t="s">
        <v>429</v>
      </c>
      <c r="U429" s="160">
        <f t="shared" si="34"/>
        <v>0</v>
      </c>
      <c r="V429" s="139" t="s">
        <v>437</v>
      </c>
      <c r="W429" s="161">
        <v>106.25</v>
      </c>
      <c r="X429" t="s">
        <v>2679</v>
      </c>
      <c r="Y429" t="s">
        <v>437</v>
      </c>
      <c r="Z429" t="s">
        <v>437</v>
      </c>
      <c r="AA429" s="162" t="s">
        <v>2680</v>
      </c>
      <c r="AB429" s="162">
        <v>17.63</v>
      </c>
      <c r="AC429" s="162">
        <v>19.22</v>
      </c>
      <c r="AD429" s="162">
        <v>5</v>
      </c>
      <c r="AE429" s="162">
        <v>15</v>
      </c>
      <c r="AF429" s="162">
        <v>27</v>
      </c>
      <c r="AG429">
        <f t="shared" si="30"/>
        <v>2025</v>
      </c>
      <c r="AH429">
        <v>1</v>
      </c>
      <c r="AI429" s="162" t="s">
        <v>429</v>
      </c>
      <c r="AJ429" s="162" t="s">
        <v>429</v>
      </c>
      <c r="AK429" s="162" t="s">
        <v>429</v>
      </c>
      <c r="AL429" s="162" t="s">
        <v>429</v>
      </c>
      <c r="AM429" s="162" t="s">
        <v>429</v>
      </c>
      <c r="AN429" s="162" t="s">
        <v>429</v>
      </c>
      <c r="AO429" t="str">
        <f t="shared" si="31"/>
        <v/>
      </c>
      <c r="AP429" s="162" t="s">
        <v>429</v>
      </c>
      <c r="AQ429" s="162" t="s">
        <v>429</v>
      </c>
      <c r="AR429" s="162" t="s">
        <v>429</v>
      </c>
      <c r="AS429" s="162" t="s">
        <v>429</v>
      </c>
      <c r="AT429" s="162" t="s">
        <v>429</v>
      </c>
      <c r="AU429" s="162" t="s">
        <v>429</v>
      </c>
      <c r="AV429" s="162" t="s">
        <v>429</v>
      </c>
      <c r="AW429" t="str">
        <f t="shared" si="32"/>
        <v/>
      </c>
      <c r="AX429" s="162">
        <v>50</v>
      </c>
      <c r="AY429" s="162" t="s">
        <v>2681</v>
      </c>
      <c r="AZ429" s="162">
        <v>881.5</v>
      </c>
      <c r="BA429" s="162">
        <v>961</v>
      </c>
      <c r="BB429" s="162">
        <v>10</v>
      </c>
      <c r="BC429" s="162">
        <v>5</v>
      </c>
      <c r="BD429" s="162">
        <v>48</v>
      </c>
      <c r="BE429" s="162">
        <v>40</v>
      </c>
      <c r="BF429" s="162">
        <v>52</v>
      </c>
      <c r="BG429">
        <f t="shared" si="33"/>
        <v>99840</v>
      </c>
    </row>
    <row r="430" spans="1:59">
      <c r="A430" s="166">
        <v>583812</v>
      </c>
      <c r="B430" s="158" t="s">
        <v>2682</v>
      </c>
      <c r="C430" t="s">
        <v>2683</v>
      </c>
      <c r="D430" t="s">
        <v>214</v>
      </c>
      <c r="E430" t="s">
        <v>430</v>
      </c>
      <c r="F430" t="s">
        <v>431</v>
      </c>
      <c r="G430" t="s">
        <v>494</v>
      </c>
      <c r="H430" t="s">
        <v>433</v>
      </c>
      <c r="I430" t="s">
        <v>434</v>
      </c>
      <c r="J430" t="s">
        <v>435</v>
      </c>
      <c r="K430" t="s">
        <v>241</v>
      </c>
      <c r="L430" t="s">
        <v>429</v>
      </c>
      <c r="M430" s="159">
        <v>5.79</v>
      </c>
      <c r="N430" s="159">
        <v>8.39</v>
      </c>
      <c r="O430" s="159">
        <v>81.06</v>
      </c>
      <c r="P430" s="159">
        <v>117.46000000000001</v>
      </c>
      <c r="Q430" s="159">
        <v>5.79</v>
      </c>
      <c r="R430" s="159">
        <v>8.39</v>
      </c>
      <c r="S430" s="159">
        <v>81.06</v>
      </c>
      <c r="T430" s="159">
        <v>117.46000000000001</v>
      </c>
      <c r="U430" s="160">
        <f t="shared" si="34"/>
        <v>0</v>
      </c>
      <c r="V430" s="139" t="s">
        <v>437</v>
      </c>
      <c r="W430" s="161">
        <v>5.79</v>
      </c>
      <c r="X430" t="s">
        <v>2684</v>
      </c>
      <c r="Y430" t="s">
        <v>437</v>
      </c>
      <c r="Z430" t="s">
        <v>437</v>
      </c>
      <c r="AA430" s="162" t="s">
        <v>2685</v>
      </c>
      <c r="AB430" s="162">
        <v>0.75178</v>
      </c>
      <c r="AC430" s="162">
        <v>0.94230000000000003</v>
      </c>
      <c r="AD430" s="162">
        <v>3.15</v>
      </c>
      <c r="AE430" s="162">
        <v>5.5</v>
      </c>
      <c r="AF430" s="162">
        <v>9.25</v>
      </c>
      <c r="AG430">
        <f t="shared" si="30"/>
        <v>160.25624999999999</v>
      </c>
      <c r="AH430">
        <v>14</v>
      </c>
      <c r="AI430" s="162" t="s">
        <v>2686</v>
      </c>
      <c r="AJ430" s="162">
        <v>10.52492</v>
      </c>
      <c r="AK430" s="162">
        <v>13.1922</v>
      </c>
      <c r="AL430" s="162">
        <v>16</v>
      </c>
      <c r="AM430" s="162">
        <v>10</v>
      </c>
      <c r="AN430" s="162">
        <v>11</v>
      </c>
      <c r="AO430">
        <f t="shared" si="31"/>
        <v>1760</v>
      </c>
      <c r="AP430" s="162" t="s">
        <v>429</v>
      </c>
      <c r="AQ430" s="162" t="s">
        <v>429</v>
      </c>
      <c r="AR430" s="162" t="s">
        <v>429</v>
      </c>
      <c r="AS430" s="162" t="s">
        <v>429</v>
      </c>
      <c r="AT430" s="162" t="s">
        <v>429</v>
      </c>
      <c r="AU430" s="162" t="s">
        <v>429</v>
      </c>
      <c r="AV430" s="162" t="s">
        <v>429</v>
      </c>
      <c r="AW430" t="str">
        <f t="shared" si="32"/>
        <v/>
      </c>
      <c r="AX430" s="162">
        <v>672</v>
      </c>
      <c r="AY430" s="162" t="s">
        <v>2687</v>
      </c>
      <c r="AZ430" s="162">
        <v>505.19616000000002</v>
      </c>
      <c r="BA430" s="162">
        <v>633.22559999999999</v>
      </c>
      <c r="BB430" s="162">
        <v>4</v>
      </c>
      <c r="BC430" s="162">
        <v>168</v>
      </c>
      <c r="BD430" s="162">
        <v>48</v>
      </c>
      <c r="BE430" s="162">
        <v>40</v>
      </c>
      <c r="BF430" s="162">
        <v>49</v>
      </c>
      <c r="BG430">
        <f t="shared" si="33"/>
        <v>94080</v>
      </c>
    </row>
    <row r="431" spans="1:59">
      <c r="A431" s="166">
        <v>584003</v>
      </c>
      <c r="B431" s="158" t="s">
        <v>2688</v>
      </c>
      <c r="C431" t="s">
        <v>2689</v>
      </c>
      <c r="D431" t="s">
        <v>628</v>
      </c>
      <c r="E431" t="s">
        <v>430</v>
      </c>
      <c r="F431" t="s">
        <v>431</v>
      </c>
      <c r="G431" t="s">
        <v>494</v>
      </c>
      <c r="H431" t="s">
        <v>433</v>
      </c>
      <c r="I431" t="s">
        <v>434</v>
      </c>
      <c r="J431" t="s">
        <v>435</v>
      </c>
      <c r="K431" t="s">
        <v>241</v>
      </c>
      <c r="L431" t="s">
        <v>429</v>
      </c>
      <c r="M431" s="159">
        <v>44.21</v>
      </c>
      <c r="N431" s="159">
        <v>65.989999999999995</v>
      </c>
      <c r="O431" s="159">
        <v>176.84</v>
      </c>
      <c r="P431" s="159">
        <v>263.95999999999998</v>
      </c>
      <c r="Q431" s="159">
        <v>45.55</v>
      </c>
      <c r="R431" s="159">
        <v>67.989999999999995</v>
      </c>
      <c r="S431" s="159">
        <v>182.2</v>
      </c>
      <c r="T431" s="159">
        <v>271.95999999999998</v>
      </c>
      <c r="U431" s="160">
        <f t="shared" si="34"/>
        <v>3.0307622367025333E-2</v>
      </c>
      <c r="V431" s="139" t="s">
        <v>437</v>
      </c>
      <c r="W431" s="161">
        <v>45.55</v>
      </c>
      <c r="X431" t="s">
        <v>2690</v>
      </c>
      <c r="Y431" t="s">
        <v>437</v>
      </c>
      <c r="Z431" t="s">
        <v>437</v>
      </c>
      <c r="AA431" s="162" t="s">
        <v>2691</v>
      </c>
      <c r="AB431" s="162">
        <v>6.61</v>
      </c>
      <c r="AC431" s="162">
        <v>7.21</v>
      </c>
      <c r="AD431" s="162">
        <v>5.5</v>
      </c>
      <c r="AE431" s="162">
        <v>10</v>
      </c>
      <c r="AF431" s="162">
        <v>16</v>
      </c>
      <c r="AG431">
        <f t="shared" ref="AG431:AG466" si="35">IFERROR(AD431*AE431*AF431,"")</f>
        <v>880</v>
      </c>
      <c r="AH431">
        <v>4</v>
      </c>
      <c r="AI431" s="162" t="s">
        <v>2692</v>
      </c>
      <c r="AJ431" s="162">
        <v>26.44</v>
      </c>
      <c r="AK431" s="162">
        <v>28.84</v>
      </c>
      <c r="AL431" s="162">
        <v>20</v>
      </c>
      <c r="AM431" s="162">
        <v>12</v>
      </c>
      <c r="AN431" s="162">
        <v>14.5</v>
      </c>
      <c r="AO431">
        <f t="shared" ref="AO431:AO466" si="36">IFERROR(AL431*AM431*AN431,"")</f>
        <v>3480</v>
      </c>
      <c r="AP431" s="162" t="s">
        <v>429</v>
      </c>
      <c r="AQ431" s="162" t="s">
        <v>429</v>
      </c>
      <c r="AR431" s="162" t="s">
        <v>429</v>
      </c>
      <c r="AS431" s="162" t="s">
        <v>429</v>
      </c>
      <c r="AT431" s="162" t="s">
        <v>429</v>
      </c>
      <c r="AU431" s="162" t="s">
        <v>429</v>
      </c>
      <c r="AV431" s="162" t="s">
        <v>429</v>
      </c>
      <c r="AW431" t="str">
        <f t="shared" ref="AW431:AW466" si="37">IFERROR(AT431*AU431*AV431,"")</f>
        <v/>
      </c>
      <c r="AX431" s="162">
        <v>96</v>
      </c>
      <c r="AY431" s="162" t="s">
        <v>2693</v>
      </c>
      <c r="AZ431" s="162">
        <v>634.55999999999995</v>
      </c>
      <c r="BA431" s="162">
        <v>692.16</v>
      </c>
      <c r="BB431" s="162">
        <v>3</v>
      </c>
      <c r="BC431" s="162">
        <v>32</v>
      </c>
      <c r="BD431" s="162">
        <v>48</v>
      </c>
      <c r="BE431" s="162">
        <v>40</v>
      </c>
      <c r="BF431" s="162">
        <v>47</v>
      </c>
      <c r="BG431">
        <f t="shared" ref="BG431:BG466" si="38">IFERROR(BD431*BE431*BF431,"")</f>
        <v>90240</v>
      </c>
    </row>
    <row r="432" spans="1:59">
      <c r="A432" s="166">
        <v>60435</v>
      </c>
      <c r="B432" s="158" t="s">
        <v>2796</v>
      </c>
      <c r="C432" t="s">
        <v>2797</v>
      </c>
      <c r="D432" t="s">
        <v>8</v>
      </c>
      <c r="E432" t="s">
        <v>430</v>
      </c>
      <c r="F432" t="s">
        <v>460</v>
      </c>
      <c r="G432" t="s">
        <v>494</v>
      </c>
      <c r="H432" t="s">
        <v>592</v>
      </c>
      <c r="I432" t="s">
        <v>758</v>
      </c>
      <c r="J432" t="s">
        <v>461</v>
      </c>
      <c r="K432" t="s">
        <v>800</v>
      </c>
      <c r="L432" t="s">
        <v>429</v>
      </c>
      <c r="M432" s="159">
        <v>1.68</v>
      </c>
      <c r="N432" s="159">
        <v>2.0900000000000003</v>
      </c>
      <c r="O432" s="159">
        <v>40.32</v>
      </c>
      <c r="P432" s="159">
        <v>50.160000000000011</v>
      </c>
      <c r="Q432" s="159">
        <v>1.84</v>
      </c>
      <c r="R432" s="159">
        <v>2.29</v>
      </c>
      <c r="S432" s="159">
        <v>44.160000000000004</v>
      </c>
      <c r="T432" s="159">
        <v>54.96</v>
      </c>
      <c r="U432" s="160">
        <f t="shared" si="34"/>
        <v>9.5693779904306053E-2</v>
      </c>
      <c r="V432" s="139" t="s">
        <v>759</v>
      </c>
      <c r="W432" s="161">
        <v>44.160000000000004</v>
      </c>
      <c r="X432" t="s">
        <v>2798</v>
      </c>
      <c r="Y432" t="s">
        <v>437</v>
      </c>
      <c r="Z432" t="s">
        <v>759</v>
      </c>
      <c r="AA432" s="162" t="s">
        <v>2799</v>
      </c>
      <c r="AB432" s="162">
        <v>0.1875</v>
      </c>
      <c r="AC432" s="162">
        <v>0.25</v>
      </c>
      <c r="AD432" s="162">
        <v>2.5</v>
      </c>
      <c r="AE432" s="162">
        <v>2.5</v>
      </c>
      <c r="AF432" s="162">
        <v>1.5</v>
      </c>
      <c r="AG432">
        <f t="shared" si="35"/>
        <v>9.375</v>
      </c>
      <c r="AH432">
        <v>24</v>
      </c>
      <c r="AI432" s="162" t="s">
        <v>2800</v>
      </c>
      <c r="AJ432" s="162">
        <v>4.5</v>
      </c>
      <c r="AK432" s="162">
        <v>6</v>
      </c>
      <c r="AL432" s="162">
        <v>10.5</v>
      </c>
      <c r="AM432" s="162">
        <v>7.75</v>
      </c>
      <c r="AN432" s="162">
        <v>3</v>
      </c>
      <c r="AO432">
        <f t="shared" si="36"/>
        <v>244.125</v>
      </c>
      <c r="AP432" s="162" t="s">
        <v>429</v>
      </c>
      <c r="AQ432" s="162" t="s">
        <v>429</v>
      </c>
      <c r="AR432" s="162" t="s">
        <v>429</v>
      </c>
      <c r="AS432" s="162" t="s">
        <v>429</v>
      </c>
      <c r="AT432" s="162" t="s">
        <v>429</v>
      </c>
      <c r="AU432" s="162" t="s">
        <v>429</v>
      </c>
      <c r="AV432" s="162" t="s">
        <v>429</v>
      </c>
      <c r="AW432" t="str">
        <f t="shared" si="37"/>
        <v/>
      </c>
      <c r="AX432" s="162">
        <v>7392</v>
      </c>
      <c r="AY432" s="162" t="s">
        <v>2801</v>
      </c>
      <c r="AZ432" s="162">
        <v>1386</v>
      </c>
      <c r="BA432" s="162">
        <v>1848</v>
      </c>
      <c r="BB432" s="162">
        <v>14</v>
      </c>
      <c r="BC432" s="162">
        <v>528</v>
      </c>
      <c r="BD432" s="162">
        <v>48.25</v>
      </c>
      <c r="BE432" s="162">
        <v>40.25</v>
      </c>
      <c r="BF432" s="162">
        <v>48.5</v>
      </c>
      <c r="BG432">
        <f t="shared" si="38"/>
        <v>94190.03125</v>
      </c>
    </row>
    <row r="433" spans="1:59">
      <c r="A433" s="166">
        <v>60436</v>
      </c>
      <c r="B433" s="158" t="s">
        <v>2802</v>
      </c>
      <c r="C433" t="s">
        <v>2803</v>
      </c>
      <c r="D433" t="s">
        <v>8</v>
      </c>
      <c r="E433" t="s">
        <v>430</v>
      </c>
      <c r="F433" t="s">
        <v>460</v>
      </c>
      <c r="G433" t="s">
        <v>494</v>
      </c>
      <c r="H433" t="s">
        <v>592</v>
      </c>
      <c r="I433" t="s">
        <v>758</v>
      </c>
      <c r="J433" t="s">
        <v>435</v>
      </c>
      <c r="K433" t="s">
        <v>772</v>
      </c>
      <c r="L433" t="s">
        <v>429</v>
      </c>
      <c r="M433" s="159">
        <v>1.78</v>
      </c>
      <c r="N433" s="159">
        <v>2.1900000000000004</v>
      </c>
      <c r="O433" s="159">
        <v>42.72</v>
      </c>
      <c r="P433" s="159">
        <v>52.560000000000009</v>
      </c>
      <c r="Q433" s="159">
        <v>1.94</v>
      </c>
      <c r="R433" s="159">
        <v>2.39</v>
      </c>
      <c r="S433" s="159">
        <v>46.56</v>
      </c>
      <c r="T433" s="159">
        <v>57.36</v>
      </c>
      <c r="U433" s="160">
        <f t="shared" si="34"/>
        <v>9.1324200913241782E-2</v>
      </c>
      <c r="V433" s="139" t="s">
        <v>759</v>
      </c>
      <c r="W433" s="161">
        <v>46.56</v>
      </c>
      <c r="X433" t="s">
        <v>2804</v>
      </c>
      <c r="Y433" t="s">
        <v>437</v>
      </c>
      <c r="Z433" t="s">
        <v>759</v>
      </c>
      <c r="AA433" s="162" t="s">
        <v>2805</v>
      </c>
      <c r="AB433" s="162">
        <v>0.1875</v>
      </c>
      <c r="AC433" s="162">
        <v>0.25</v>
      </c>
      <c r="AD433" s="162">
        <v>2.5</v>
      </c>
      <c r="AE433" s="162">
        <v>2.5</v>
      </c>
      <c r="AF433" s="162">
        <v>1.5</v>
      </c>
      <c r="AG433">
        <f t="shared" si="35"/>
        <v>9.375</v>
      </c>
      <c r="AH433">
        <v>24</v>
      </c>
      <c r="AI433" s="162" t="s">
        <v>2806</v>
      </c>
      <c r="AJ433" s="162">
        <v>4.5</v>
      </c>
      <c r="AK433" s="162">
        <v>6</v>
      </c>
      <c r="AL433" s="162">
        <v>10.5</v>
      </c>
      <c r="AM433" s="162">
        <v>7.75</v>
      </c>
      <c r="AN433" s="162">
        <v>3</v>
      </c>
      <c r="AO433">
        <f t="shared" si="36"/>
        <v>244.125</v>
      </c>
      <c r="AP433" s="162" t="s">
        <v>429</v>
      </c>
      <c r="AQ433" s="162" t="s">
        <v>429</v>
      </c>
      <c r="AR433" s="162" t="s">
        <v>429</v>
      </c>
      <c r="AS433" s="162" t="s">
        <v>429</v>
      </c>
      <c r="AT433" s="162" t="s">
        <v>429</v>
      </c>
      <c r="AU433" s="162" t="s">
        <v>429</v>
      </c>
      <c r="AV433" s="162" t="s">
        <v>429</v>
      </c>
      <c r="AW433" t="str">
        <f t="shared" si="37"/>
        <v/>
      </c>
      <c r="AX433" s="162">
        <v>7392</v>
      </c>
      <c r="AY433" s="162" t="s">
        <v>2807</v>
      </c>
      <c r="AZ433" s="162">
        <v>1386</v>
      </c>
      <c r="BA433" s="162">
        <v>1848</v>
      </c>
      <c r="BB433" s="162">
        <v>14</v>
      </c>
      <c r="BC433" s="162">
        <v>528</v>
      </c>
      <c r="BD433" s="162">
        <v>48.25</v>
      </c>
      <c r="BE433" s="162">
        <v>40.25</v>
      </c>
      <c r="BF433" s="162">
        <v>48.5</v>
      </c>
      <c r="BG433">
        <f t="shared" si="38"/>
        <v>94190.03125</v>
      </c>
    </row>
    <row r="434" spans="1:59">
      <c r="A434" s="166">
        <v>60437</v>
      </c>
      <c r="B434" s="158" t="s">
        <v>2808</v>
      </c>
      <c r="C434" t="s">
        <v>2809</v>
      </c>
      <c r="D434" t="s">
        <v>8</v>
      </c>
      <c r="E434" t="s">
        <v>430</v>
      </c>
      <c r="F434" t="s">
        <v>460</v>
      </c>
      <c r="G434" t="s">
        <v>494</v>
      </c>
      <c r="H434" t="s">
        <v>592</v>
      </c>
      <c r="I434" t="s">
        <v>758</v>
      </c>
      <c r="J434" t="s">
        <v>435</v>
      </c>
      <c r="K434" t="s">
        <v>772</v>
      </c>
      <c r="L434" t="s">
        <v>429</v>
      </c>
      <c r="M434" s="159">
        <v>1.78</v>
      </c>
      <c r="N434" s="159">
        <v>2.1900000000000004</v>
      </c>
      <c r="O434" s="159">
        <v>42.72</v>
      </c>
      <c r="P434" s="159">
        <v>52.560000000000009</v>
      </c>
      <c r="Q434" s="159">
        <v>1.94</v>
      </c>
      <c r="R434" s="159">
        <v>2.39</v>
      </c>
      <c r="S434" s="159">
        <v>46.56</v>
      </c>
      <c r="T434" s="159">
        <v>57.36</v>
      </c>
      <c r="U434" s="160">
        <f t="shared" si="34"/>
        <v>9.1324200913241782E-2</v>
      </c>
      <c r="V434" s="139" t="s">
        <v>759</v>
      </c>
      <c r="W434" s="161">
        <v>46.56</v>
      </c>
      <c r="X434" t="s">
        <v>2810</v>
      </c>
      <c r="Y434" t="s">
        <v>437</v>
      </c>
      <c r="Z434" t="s">
        <v>759</v>
      </c>
      <c r="AA434" s="162" t="s">
        <v>2811</v>
      </c>
      <c r="AB434" s="162">
        <v>0.1875</v>
      </c>
      <c r="AC434" s="162">
        <v>0.25</v>
      </c>
      <c r="AD434" s="162">
        <v>2.5</v>
      </c>
      <c r="AE434" s="162">
        <v>2.5</v>
      </c>
      <c r="AF434" s="162">
        <v>1.5</v>
      </c>
      <c r="AG434">
        <f t="shared" si="35"/>
        <v>9.375</v>
      </c>
      <c r="AH434">
        <v>24</v>
      </c>
      <c r="AI434" s="162" t="s">
        <v>2812</v>
      </c>
      <c r="AJ434" s="162">
        <v>4.5</v>
      </c>
      <c r="AK434" s="162">
        <v>6</v>
      </c>
      <c r="AL434" s="162">
        <v>10.5</v>
      </c>
      <c r="AM434" s="162">
        <v>7.75</v>
      </c>
      <c r="AN434" s="162">
        <v>3</v>
      </c>
      <c r="AO434">
        <f t="shared" si="36"/>
        <v>244.125</v>
      </c>
      <c r="AP434" s="162" t="s">
        <v>429</v>
      </c>
      <c r="AQ434" s="162" t="s">
        <v>429</v>
      </c>
      <c r="AR434" s="162" t="s">
        <v>429</v>
      </c>
      <c r="AS434" s="162" t="s">
        <v>429</v>
      </c>
      <c r="AT434" s="162" t="s">
        <v>429</v>
      </c>
      <c r="AU434" s="162" t="s">
        <v>429</v>
      </c>
      <c r="AV434" s="162" t="s">
        <v>429</v>
      </c>
      <c r="AW434" t="str">
        <f t="shared" si="37"/>
        <v/>
      </c>
      <c r="AX434" s="162">
        <v>7392</v>
      </c>
      <c r="AY434" s="162" t="s">
        <v>2813</v>
      </c>
      <c r="AZ434" s="162">
        <v>1386</v>
      </c>
      <c r="BA434" s="162">
        <v>1848</v>
      </c>
      <c r="BB434" s="162">
        <v>14</v>
      </c>
      <c r="BC434" s="162">
        <v>528</v>
      </c>
      <c r="BD434" s="162">
        <v>48.25</v>
      </c>
      <c r="BE434" s="162">
        <v>40.25</v>
      </c>
      <c r="BF434" s="162">
        <v>48.5</v>
      </c>
      <c r="BG434">
        <f t="shared" si="38"/>
        <v>94190.03125</v>
      </c>
    </row>
    <row r="435" spans="1:59">
      <c r="A435" s="166">
        <v>60439</v>
      </c>
      <c r="B435" s="158" t="s">
        <v>2814</v>
      </c>
      <c r="C435" t="s">
        <v>2815</v>
      </c>
      <c r="D435" t="s">
        <v>8</v>
      </c>
      <c r="E435" t="s">
        <v>430</v>
      </c>
      <c r="F435" t="s">
        <v>460</v>
      </c>
      <c r="G435" t="s">
        <v>494</v>
      </c>
      <c r="H435" t="s">
        <v>592</v>
      </c>
      <c r="I435" t="s">
        <v>758</v>
      </c>
      <c r="J435" t="s">
        <v>435</v>
      </c>
      <c r="K435" t="s">
        <v>800</v>
      </c>
      <c r="L435" t="s">
        <v>429</v>
      </c>
      <c r="M435" s="159">
        <v>1.6</v>
      </c>
      <c r="N435" s="159">
        <v>1.99</v>
      </c>
      <c r="O435" s="159">
        <v>38.400000000000006</v>
      </c>
      <c r="P435" s="159">
        <v>47.76</v>
      </c>
      <c r="Q435" s="159">
        <v>1.76</v>
      </c>
      <c r="R435" s="159">
        <v>2.19</v>
      </c>
      <c r="S435" s="159">
        <v>42.24</v>
      </c>
      <c r="T435" s="159">
        <v>52.56</v>
      </c>
      <c r="U435" s="160">
        <f t="shared" si="34"/>
        <v>0.10050251256281406</v>
      </c>
      <c r="V435" s="139" t="s">
        <v>759</v>
      </c>
      <c r="W435" s="161">
        <v>42.24</v>
      </c>
      <c r="X435" t="s">
        <v>2816</v>
      </c>
      <c r="Y435" t="s">
        <v>437</v>
      </c>
      <c r="Z435" t="s">
        <v>759</v>
      </c>
      <c r="AA435" s="162" t="s">
        <v>2817</v>
      </c>
      <c r="AB435" s="162">
        <v>0.1875</v>
      </c>
      <c r="AC435" s="162">
        <v>0.25</v>
      </c>
      <c r="AD435" s="162">
        <v>2.5</v>
      </c>
      <c r="AE435" s="162">
        <v>2.5</v>
      </c>
      <c r="AF435" s="162">
        <v>1.5</v>
      </c>
      <c r="AG435">
        <f t="shared" si="35"/>
        <v>9.375</v>
      </c>
      <c r="AH435">
        <v>24</v>
      </c>
      <c r="AI435" s="162" t="s">
        <v>2818</v>
      </c>
      <c r="AJ435" s="162">
        <v>4.5</v>
      </c>
      <c r="AK435" s="162">
        <v>6</v>
      </c>
      <c r="AL435" s="162">
        <v>10.5</v>
      </c>
      <c r="AM435" s="162">
        <v>7.75</v>
      </c>
      <c r="AN435" s="162">
        <v>3</v>
      </c>
      <c r="AO435">
        <f t="shared" si="36"/>
        <v>244.125</v>
      </c>
      <c r="AP435" s="162" t="s">
        <v>429</v>
      </c>
      <c r="AQ435" s="162" t="s">
        <v>429</v>
      </c>
      <c r="AR435" s="162" t="s">
        <v>429</v>
      </c>
      <c r="AS435" s="162" t="s">
        <v>429</v>
      </c>
      <c r="AT435" s="162" t="s">
        <v>429</v>
      </c>
      <c r="AU435" s="162" t="s">
        <v>429</v>
      </c>
      <c r="AV435" s="162" t="s">
        <v>429</v>
      </c>
      <c r="AW435" t="str">
        <f t="shared" si="37"/>
        <v/>
      </c>
      <c r="AX435" s="162">
        <v>7392</v>
      </c>
      <c r="AY435" s="162" t="s">
        <v>2819</v>
      </c>
      <c r="AZ435" s="162">
        <v>1386</v>
      </c>
      <c r="BA435" s="162">
        <v>1848</v>
      </c>
      <c r="BB435" s="162">
        <v>14</v>
      </c>
      <c r="BC435" s="162">
        <v>528</v>
      </c>
      <c r="BD435" s="162">
        <v>48.25</v>
      </c>
      <c r="BE435" s="162">
        <v>40.25</v>
      </c>
      <c r="BF435" s="162">
        <v>48.5</v>
      </c>
      <c r="BG435">
        <f t="shared" si="38"/>
        <v>94190.03125</v>
      </c>
    </row>
    <row r="436" spans="1:59">
      <c r="A436" s="166">
        <v>623044</v>
      </c>
      <c r="B436" s="158" t="s">
        <v>2820</v>
      </c>
      <c r="C436" t="s">
        <v>2821</v>
      </c>
      <c r="D436" t="s">
        <v>1370</v>
      </c>
      <c r="E436" t="s">
        <v>430</v>
      </c>
      <c r="F436" t="s">
        <v>460</v>
      </c>
      <c r="G436" t="s">
        <v>494</v>
      </c>
      <c r="H436" t="s">
        <v>433</v>
      </c>
      <c r="I436" t="s">
        <v>434</v>
      </c>
      <c r="J436" t="s">
        <v>435</v>
      </c>
      <c r="K436" t="s">
        <v>561</v>
      </c>
      <c r="L436" t="s">
        <v>429</v>
      </c>
      <c r="M436" s="159">
        <v>19.809999999999999</v>
      </c>
      <c r="N436" s="159">
        <v>24.99</v>
      </c>
      <c r="O436" s="159">
        <v>79.239999999999995</v>
      </c>
      <c r="P436" s="159">
        <v>99.96</v>
      </c>
      <c r="Q436" s="159">
        <v>19.809999999999999</v>
      </c>
      <c r="R436" s="159">
        <v>24.99</v>
      </c>
      <c r="S436" s="159">
        <v>79.239999999999995</v>
      </c>
      <c r="T436" s="159">
        <v>99.96</v>
      </c>
      <c r="U436" s="160">
        <f t="shared" si="34"/>
        <v>0</v>
      </c>
      <c r="V436" s="139" t="s">
        <v>437</v>
      </c>
      <c r="W436" s="161">
        <v>19.809999999999999</v>
      </c>
      <c r="X436" t="s">
        <v>2822</v>
      </c>
      <c r="Y436" t="s">
        <v>437</v>
      </c>
      <c r="Z436" t="s">
        <v>437</v>
      </c>
      <c r="AA436" s="162" t="s">
        <v>2823</v>
      </c>
      <c r="AB436" s="162">
        <v>3.5</v>
      </c>
      <c r="AC436" s="162">
        <v>4.2300000000000004</v>
      </c>
      <c r="AD436" s="162">
        <v>3</v>
      </c>
      <c r="AE436" s="162">
        <v>8.5</v>
      </c>
      <c r="AF436" s="162">
        <v>13</v>
      </c>
      <c r="AG436">
        <f t="shared" si="35"/>
        <v>331.5</v>
      </c>
      <c r="AH436">
        <v>4</v>
      </c>
      <c r="AI436" s="162" t="s">
        <v>2824</v>
      </c>
      <c r="AJ436" s="162">
        <v>14</v>
      </c>
      <c r="AK436" s="162">
        <v>16.920000000000002</v>
      </c>
      <c r="AL436" s="162">
        <v>9.75</v>
      </c>
      <c r="AM436" s="162">
        <v>16</v>
      </c>
      <c r="AN436" s="162">
        <v>11.25</v>
      </c>
      <c r="AO436">
        <f t="shared" si="36"/>
        <v>1755</v>
      </c>
      <c r="AP436" s="162" t="s">
        <v>429</v>
      </c>
      <c r="AQ436" s="162" t="s">
        <v>429</v>
      </c>
      <c r="AR436" s="162" t="s">
        <v>429</v>
      </c>
      <c r="AS436" s="162" t="s">
        <v>429</v>
      </c>
      <c r="AT436" s="162" t="s">
        <v>429</v>
      </c>
      <c r="AU436" s="162" t="s">
        <v>429</v>
      </c>
      <c r="AV436" s="162" t="s">
        <v>429</v>
      </c>
      <c r="AW436" t="str">
        <f t="shared" si="37"/>
        <v/>
      </c>
      <c r="AX436" s="162">
        <v>192</v>
      </c>
      <c r="AY436" s="162" t="s">
        <v>2825</v>
      </c>
      <c r="AZ436" s="162">
        <v>672</v>
      </c>
      <c r="BA436" s="162">
        <v>812.16</v>
      </c>
      <c r="BB436" s="162">
        <v>4</v>
      </c>
      <c r="BC436" s="162">
        <v>48</v>
      </c>
      <c r="BD436" s="162">
        <v>48</v>
      </c>
      <c r="BE436" s="162">
        <v>40</v>
      </c>
      <c r="BF436" s="162">
        <v>49</v>
      </c>
      <c r="BG436">
        <f t="shared" si="38"/>
        <v>94080</v>
      </c>
    </row>
    <row r="437" spans="1:59">
      <c r="A437" s="166">
        <v>623094</v>
      </c>
      <c r="B437" s="158" t="s">
        <v>2826</v>
      </c>
      <c r="C437" t="s">
        <v>2827</v>
      </c>
      <c r="D437" t="s">
        <v>2312</v>
      </c>
      <c r="E437" t="s">
        <v>430</v>
      </c>
      <c r="F437" t="s">
        <v>460</v>
      </c>
      <c r="G437" t="s">
        <v>494</v>
      </c>
      <c r="H437" t="s">
        <v>433</v>
      </c>
      <c r="I437" t="s">
        <v>434</v>
      </c>
      <c r="J437" t="s">
        <v>435</v>
      </c>
      <c r="K437" t="s">
        <v>561</v>
      </c>
      <c r="L437" t="s">
        <v>429</v>
      </c>
      <c r="M437" s="159">
        <v>29.78</v>
      </c>
      <c r="N437" s="159">
        <v>36.99</v>
      </c>
      <c r="O437" s="159">
        <v>119.12</v>
      </c>
      <c r="P437" s="159">
        <v>147.96</v>
      </c>
      <c r="Q437" s="159">
        <v>29.78</v>
      </c>
      <c r="R437" s="159">
        <v>36.99</v>
      </c>
      <c r="S437" s="159">
        <v>119.12</v>
      </c>
      <c r="T437" s="159">
        <v>147.96</v>
      </c>
      <c r="U437" s="160">
        <f t="shared" si="34"/>
        <v>0</v>
      </c>
      <c r="V437" s="139" t="s">
        <v>437</v>
      </c>
      <c r="W437" s="161">
        <v>29.78</v>
      </c>
      <c r="X437" t="s">
        <v>2828</v>
      </c>
      <c r="Y437" t="s">
        <v>437</v>
      </c>
      <c r="Z437" t="s">
        <v>437</v>
      </c>
      <c r="AA437" s="162" t="s">
        <v>2829</v>
      </c>
      <c r="AB437" s="162">
        <v>7</v>
      </c>
      <c r="AC437" s="162">
        <v>8.36</v>
      </c>
      <c r="AD437" s="162">
        <v>5.5</v>
      </c>
      <c r="AE437" s="162">
        <v>10</v>
      </c>
      <c r="AF437" s="162">
        <v>16</v>
      </c>
      <c r="AG437">
        <f t="shared" si="35"/>
        <v>880</v>
      </c>
      <c r="AH437">
        <v>4</v>
      </c>
      <c r="AI437" s="162" t="s">
        <v>2830</v>
      </c>
      <c r="AJ437" s="162">
        <v>28</v>
      </c>
      <c r="AK437" s="162">
        <v>33.44</v>
      </c>
      <c r="AL437" s="162">
        <v>12</v>
      </c>
      <c r="AM437" s="162">
        <v>20</v>
      </c>
      <c r="AN437" s="162">
        <v>15</v>
      </c>
      <c r="AO437">
        <f t="shared" si="36"/>
        <v>3600</v>
      </c>
      <c r="AP437" s="162" t="s">
        <v>429</v>
      </c>
      <c r="AQ437" s="162" t="s">
        <v>429</v>
      </c>
      <c r="AR437" s="162" t="s">
        <v>429</v>
      </c>
      <c r="AS437" s="162" t="s">
        <v>429</v>
      </c>
      <c r="AT437" s="162" t="s">
        <v>429</v>
      </c>
      <c r="AU437" s="162" t="s">
        <v>429</v>
      </c>
      <c r="AV437" s="162" t="s">
        <v>429</v>
      </c>
      <c r="AW437" t="str">
        <f t="shared" si="37"/>
        <v/>
      </c>
      <c r="AX437" s="162">
        <v>96</v>
      </c>
      <c r="AY437" s="162" t="s">
        <v>2831</v>
      </c>
      <c r="AZ437" s="162">
        <v>672</v>
      </c>
      <c r="BA437" s="162">
        <v>802.56</v>
      </c>
      <c r="BB437" s="162">
        <v>3</v>
      </c>
      <c r="BC437" s="162">
        <v>32</v>
      </c>
      <c r="BD437" s="162">
        <v>48</v>
      </c>
      <c r="BE437" s="162">
        <v>40</v>
      </c>
      <c r="BF437" s="162">
        <v>47</v>
      </c>
      <c r="BG437">
        <f t="shared" si="38"/>
        <v>90240</v>
      </c>
    </row>
    <row r="438" spans="1:59">
      <c r="A438" s="166">
        <v>62316</v>
      </c>
      <c r="B438" s="158" t="s">
        <v>2832</v>
      </c>
      <c r="C438" t="s">
        <v>2833</v>
      </c>
      <c r="D438" t="s">
        <v>2834</v>
      </c>
      <c r="E438" t="s">
        <v>430</v>
      </c>
      <c r="F438" t="s">
        <v>460</v>
      </c>
      <c r="G438" t="s">
        <v>494</v>
      </c>
      <c r="H438" t="s">
        <v>433</v>
      </c>
      <c r="I438" t="s">
        <v>434</v>
      </c>
      <c r="J438" t="s">
        <v>435</v>
      </c>
      <c r="K438" t="s">
        <v>561</v>
      </c>
      <c r="L438" t="s">
        <v>429</v>
      </c>
      <c r="M438" s="159">
        <v>56.44</v>
      </c>
      <c r="N438" s="159">
        <v>67.989999999999995</v>
      </c>
      <c r="O438" s="159" t="s">
        <v>429</v>
      </c>
      <c r="P438" s="159" t="s">
        <v>429</v>
      </c>
      <c r="Q438" s="159">
        <v>56.44</v>
      </c>
      <c r="R438" s="159">
        <v>67.989999999999995</v>
      </c>
      <c r="S438" s="159" t="s">
        <v>429</v>
      </c>
      <c r="T438" s="159" t="s">
        <v>429</v>
      </c>
      <c r="U438" s="160">
        <f t="shared" si="34"/>
        <v>0</v>
      </c>
      <c r="V438" s="139" t="s">
        <v>437</v>
      </c>
      <c r="W438" s="161">
        <v>56.44</v>
      </c>
      <c r="X438" t="s">
        <v>2835</v>
      </c>
      <c r="Y438" t="s">
        <v>437</v>
      </c>
      <c r="Z438" t="s">
        <v>437</v>
      </c>
      <c r="AA438" s="162" t="s">
        <v>2836</v>
      </c>
      <c r="AB438" s="162">
        <v>15</v>
      </c>
      <c r="AC438" s="162">
        <v>16.239999999999998</v>
      </c>
      <c r="AD438" s="162">
        <v>3.5</v>
      </c>
      <c r="AE438" s="162">
        <v>14</v>
      </c>
      <c r="AF438" s="162">
        <v>24</v>
      </c>
      <c r="AG438">
        <f t="shared" si="35"/>
        <v>1176</v>
      </c>
      <c r="AH438">
        <v>1</v>
      </c>
      <c r="AI438" s="162" t="s">
        <v>429</v>
      </c>
      <c r="AJ438" s="162" t="s">
        <v>429</v>
      </c>
      <c r="AK438" s="162" t="s">
        <v>429</v>
      </c>
      <c r="AL438" s="162" t="s">
        <v>429</v>
      </c>
      <c r="AM438" s="162" t="s">
        <v>429</v>
      </c>
      <c r="AN438" s="162" t="s">
        <v>429</v>
      </c>
      <c r="AO438" t="str">
        <f t="shared" si="36"/>
        <v/>
      </c>
      <c r="AP438" s="162" t="s">
        <v>429</v>
      </c>
      <c r="AQ438" s="162" t="s">
        <v>429</v>
      </c>
      <c r="AR438" s="162" t="s">
        <v>429</v>
      </c>
      <c r="AS438" s="162" t="s">
        <v>429</v>
      </c>
      <c r="AT438" s="162" t="s">
        <v>429</v>
      </c>
      <c r="AU438" s="162" t="s">
        <v>429</v>
      </c>
      <c r="AV438" s="162" t="s">
        <v>429</v>
      </c>
      <c r="AW438" t="str">
        <f t="shared" si="37"/>
        <v/>
      </c>
      <c r="AX438" s="162">
        <v>70</v>
      </c>
      <c r="AY438" s="162" t="s">
        <v>2837</v>
      </c>
      <c r="AZ438" s="162">
        <v>1050</v>
      </c>
      <c r="BA438" s="162">
        <v>1136.8</v>
      </c>
      <c r="BB438" s="162">
        <v>10</v>
      </c>
      <c r="BC438" s="162">
        <v>7</v>
      </c>
      <c r="BD438" s="162">
        <v>48</v>
      </c>
      <c r="BE438" s="162">
        <v>40</v>
      </c>
      <c r="BF438" s="162">
        <v>40</v>
      </c>
      <c r="BG438">
        <f t="shared" si="38"/>
        <v>76800</v>
      </c>
    </row>
    <row r="439" spans="1:59">
      <c r="A439" s="166">
        <v>628094</v>
      </c>
      <c r="B439" s="158" t="s">
        <v>2838</v>
      </c>
      <c r="C439" t="s">
        <v>2839</v>
      </c>
      <c r="D439" t="s">
        <v>2312</v>
      </c>
      <c r="E439" t="s">
        <v>430</v>
      </c>
      <c r="F439" t="s">
        <v>460</v>
      </c>
      <c r="G439" t="s">
        <v>494</v>
      </c>
      <c r="H439" t="s">
        <v>433</v>
      </c>
      <c r="I439" t="s">
        <v>434</v>
      </c>
      <c r="J439" t="s">
        <v>435</v>
      </c>
      <c r="K439" t="s">
        <v>561</v>
      </c>
      <c r="L439" t="s">
        <v>429</v>
      </c>
      <c r="M439" s="159">
        <v>29.78</v>
      </c>
      <c r="N439" s="159">
        <v>36.99</v>
      </c>
      <c r="O439" s="159">
        <v>119.12</v>
      </c>
      <c r="P439" s="159">
        <v>147.96</v>
      </c>
      <c r="Q439" s="159">
        <v>29.78</v>
      </c>
      <c r="R439" s="159">
        <v>36.99</v>
      </c>
      <c r="S439" s="159">
        <v>119.12</v>
      </c>
      <c r="T439" s="159">
        <v>147.96</v>
      </c>
      <c r="U439" s="160">
        <f t="shared" si="34"/>
        <v>0</v>
      </c>
      <c r="V439" s="139" t="s">
        <v>437</v>
      </c>
      <c r="W439" s="161">
        <v>29.78</v>
      </c>
      <c r="X439" t="s">
        <v>2840</v>
      </c>
      <c r="Y439" t="s">
        <v>437</v>
      </c>
      <c r="Z439" t="s">
        <v>437</v>
      </c>
      <c r="AA439" s="162" t="s">
        <v>2841</v>
      </c>
      <c r="AB439" s="162">
        <v>7</v>
      </c>
      <c r="AC439" s="162">
        <v>8.36</v>
      </c>
      <c r="AD439" s="162">
        <v>5.5</v>
      </c>
      <c r="AE439" s="162">
        <v>10</v>
      </c>
      <c r="AF439" s="162">
        <v>16</v>
      </c>
      <c r="AG439">
        <f t="shared" si="35"/>
        <v>880</v>
      </c>
      <c r="AH439">
        <v>4</v>
      </c>
      <c r="AI439" s="162" t="s">
        <v>2842</v>
      </c>
      <c r="AJ439" s="162">
        <v>28</v>
      </c>
      <c r="AK439" s="162">
        <v>33.44</v>
      </c>
      <c r="AL439" s="162">
        <v>12</v>
      </c>
      <c r="AM439" s="162">
        <v>20</v>
      </c>
      <c r="AN439" s="162">
        <v>15</v>
      </c>
      <c r="AO439">
        <f t="shared" si="36"/>
        <v>3600</v>
      </c>
      <c r="AP439" s="162" t="s">
        <v>429</v>
      </c>
      <c r="AQ439" s="162" t="s">
        <v>429</v>
      </c>
      <c r="AR439" s="162" t="s">
        <v>429</v>
      </c>
      <c r="AS439" s="162" t="s">
        <v>429</v>
      </c>
      <c r="AT439" s="162" t="s">
        <v>429</v>
      </c>
      <c r="AU439" s="162" t="s">
        <v>429</v>
      </c>
      <c r="AV439" s="162" t="s">
        <v>429</v>
      </c>
      <c r="AW439" t="str">
        <f t="shared" si="37"/>
        <v/>
      </c>
      <c r="AX439" s="162">
        <v>96</v>
      </c>
      <c r="AY439" s="162" t="s">
        <v>2843</v>
      </c>
      <c r="AZ439" s="162">
        <v>672</v>
      </c>
      <c r="BA439" s="162">
        <v>802.56</v>
      </c>
      <c r="BB439" s="162">
        <v>3</v>
      </c>
      <c r="BC439" s="162">
        <v>32</v>
      </c>
      <c r="BD439" s="162">
        <v>48</v>
      </c>
      <c r="BE439" s="162">
        <v>40</v>
      </c>
      <c r="BF439" s="162">
        <v>47</v>
      </c>
      <c r="BG439">
        <f t="shared" si="38"/>
        <v>90240</v>
      </c>
    </row>
    <row r="440" spans="1:59">
      <c r="A440" s="166">
        <v>62816</v>
      </c>
      <c r="B440" s="158" t="s">
        <v>2844</v>
      </c>
      <c r="C440" t="s">
        <v>2845</v>
      </c>
      <c r="D440" t="s">
        <v>2834</v>
      </c>
      <c r="E440" t="s">
        <v>430</v>
      </c>
      <c r="F440" t="s">
        <v>460</v>
      </c>
      <c r="G440" t="s">
        <v>494</v>
      </c>
      <c r="H440" t="s">
        <v>433</v>
      </c>
      <c r="I440" t="s">
        <v>434</v>
      </c>
      <c r="J440" t="s">
        <v>435</v>
      </c>
      <c r="K440" t="s">
        <v>561</v>
      </c>
      <c r="L440" t="s">
        <v>429</v>
      </c>
      <c r="M440" s="159">
        <v>56.44</v>
      </c>
      <c r="N440" s="159">
        <v>67.989999999999995</v>
      </c>
      <c r="O440" s="159" t="s">
        <v>429</v>
      </c>
      <c r="P440" s="159" t="s">
        <v>429</v>
      </c>
      <c r="Q440" s="159">
        <v>56.44</v>
      </c>
      <c r="R440" s="159">
        <v>67.989999999999995</v>
      </c>
      <c r="S440" s="159" t="s">
        <v>429</v>
      </c>
      <c r="T440" s="159" t="s">
        <v>429</v>
      </c>
      <c r="U440" s="160">
        <f t="shared" si="34"/>
        <v>0</v>
      </c>
      <c r="V440" s="139" t="s">
        <v>437</v>
      </c>
      <c r="W440" s="161">
        <v>56.44</v>
      </c>
      <c r="X440" t="s">
        <v>2846</v>
      </c>
      <c r="Y440" t="s">
        <v>437</v>
      </c>
      <c r="Z440" t="s">
        <v>437</v>
      </c>
      <c r="AA440" s="162" t="s">
        <v>2847</v>
      </c>
      <c r="AB440" s="162">
        <v>15</v>
      </c>
      <c r="AC440" s="162">
        <v>16.239999999999998</v>
      </c>
      <c r="AD440" s="162">
        <v>3.5</v>
      </c>
      <c r="AE440" s="162">
        <v>14</v>
      </c>
      <c r="AF440" s="162">
        <v>24</v>
      </c>
      <c r="AG440">
        <f t="shared" si="35"/>
        <v>1176</v>
      </c>
      <c r="AH440">
        <v>1</v>
      </c>
      <c r="AI440" s="162" t="s">
        <v>429</v>
      </c>
      <c r="AJ440" s="162" t="s">
        <v>429</v>
      </c>
      <c r="AK440" s="162" t="s">
        <v>429</v>
      </c>
      <c r="AL440" s="162" t="s">
        <v>429</v>
      </c>
      <c r="AM440" s="162" t="s">
        <v>429</v>
      </c>
      <c r="AN440" s="162" t="s">
        <v>429</v>
      </c>
      <c r="AO440" t="str">
        <f t="shared" si="36"/>
        <v/>
      </c>
      <c r="AP440" s="162" t="s">
        <v>429</v>
      </c>
      <c r="AQ440" s="162" t="s">
        <v>429</v>
      </c>
      <c r="AR440" s="162" t="s">
        <v>429</v>
      </c>
      <c r="AS440" s="162" t="s">
        <v>429</v>
      </c>
      <c r="AT440" s="162" t="s">
        <v>429</v>
      </c>
      <c r="AU440" s="162" t="s">
        <v>429</v>
      </c>
      <c r="AV440" s="162" t="s">
        <v>429</v>
      </c>
      <c r="AW440" t="str">
        <f t="shared" si="37"/>
        <v/>
      </c>
      <c r="AX440" s="162">
        <v>70</v>
      </c>
      <c r="AY440" s="162" t="s">
        <v>2848</v>
      </c>
      <c r="AZ440" s="162">
        <v>1050</v>
      </c>
      <c r="BA440" s="162">
        <v>1136.8</v>
      </c>
      <c r="BB440" s="162">
        <v>10</v>
      </c>
      <c r="BC440" s="162">
        <v>7</v>
      </c>
      <c r="BD440" s="162">
        <v>48</v>
      </c>
      <c r="BE440" s="162">
        <v>40</v>
      </c>
      <c r="BF440" s="162">
        <v>40</v>
      </c>
      <c r="BG440">
        <f t="shared" si="38"/>
        <v>76800</v>
      </c>
    </row>
    <row r="441" spans="1:59">
      <c r="A441" s="166">
        <v>630130</v>
      </c>
      <c r="B441" s="158" t="s">
        <v>2849</v>
      </c>
      <c r="C441" t="s">
        <v>2850</v>
      </c>
      <c r="D441" t="s">
        <v>568</v>
      </c>
      <c r="E441" t="s">
        <v>430</v>
      </c>
      <c r="F441" t="s">
        <v>460</v>
      </c>
      <c r="G441" t="s">
        <v>494</v>
      </c>
      <c r="H441" t="s">
        <v>433</v>
      </c>
      <c r="I441" t="s">
        <v>434</v>
      </c>
      <c r="J441" t="s">
        <v>435</v>
      </c>
      <c r="K441" t="s">
        <v>561</v>
      </c>
      <c r="L441" t="s">
        <v>429</v>
      </c>
      <c r="M441" s="159">
        <v>29.78</v>
      </c>
      <c r="N441" s="159">
        <v>36.99</v>
      </c>
      <c r="O441" s="159">
        <v>119.12</v>
      </c>
      <c r="P441" s="159">
        <v>147.96</v>
      </c>
      <c r="Q441" s="159">
        <v>29.78</v>
      </c>
      <c r="R441" s="159">
        <v>36.99</v>
      </c>
      <c r="S441" s="159">
        <v>119.12</v>
      </c>
      <c r="T441" s="159">
        <v>147.96</v>
      </c>
      <c r="U441" s="160">
        <f t="shared" si="34"/>
        <v>0</v>
      </c>
      <c r="V441" s="139" t="s">
        <v>437</v>
      </c>
      <c r="W441" s="161">
        <v>29.78</v>
      </c>
      <c r="X441" t="s">
        <v>2851</v>
      </c>
      <c r="Y441" t="s">
        <v>437</v>
      </c>
      <c r="Z441" t="s">
        <v>437</v>
      </c>
      <c r="AA441" s="162" t="s">
        <v>2852</v>
      </c>
      <c r="AB441" s="162">
        <v>6</v>
      </c>
      <c r="AC441" s="162">
        <v>7.2961099999999997</v>
      </c>
      <c r="AD441" s="162">
        <v>4.5</v>
      </c>
      <c r="AE441" s="162">
        <v>11.25</v>
      </c>
      <c r="AF441" s="162">
        <v>16</v>
      </c>
      <c r="AG441">
        <f t="shared" si="35"/>
        <v>810</v>
      </c>
      <c r="AH441">
        <v>4</v>
      </c>
      <c r="AI441" s="162" t="s">
        <v>2853</v>
      </c>
      <c r="AJ441" s="162">
        <v>24</v>
      </c>
      <c r="AK441" s="162">
        <v>29.184439999999999</v>
      </c>
      <c r="AL441" s="162">
        <v>20</v>
      </c>
      <c r="AM441" s="162">
        <v>12</v>
      </c>
      <c r="AN441" s="162">
        <v>14.5</v>
      </c>
      <c r="AO441">
        <f t="shared" si="36"/>
        <v>3480</v>
      </c>
      <c r="AP441" s="162" t="s">
        <v>429</v>
      </c>
      <c r="AQ441" s="162" t="s">
        <v>429</v>
      </c>
      <c r="AR441" s="162" t="s">
        <v>429</v>
      </c>
      <c r="AS441" s="162" t="s">
        <v>429</v>
      </c>
      <c r="AT441" s="162" t="s">
        <v>429</v>
      </c>
      <c r="AU441" s="162" t="s">
        <v>429</v>
      </c>
      <c r="AV441" s="162" t="s">
        <v>429</v>
      </c>
      <c r="AW441" t="str">
        <f t="shared" si="37"/>
        <v/>
      </c>
      <c r="AX441" s="162">
        <v>96</v>
      </c>
      <c r="AY441" s="162" t="s">
        <v>2854</v>
      </c>
      <c r="AZ441" s="162">
        <v>576</v>
      </c>
      <c r="BA441" s="162">
        <v>700.42655999999999</v>
      </c>
      <c r="BB441" s="162">
        <v>3</v>
      </c>
      <c r="BC441" s="162">
        <v>32</v>
      </c>
      <c r="BD441" s="162">
        <v>48</v>
      </c>
      <c r="BE441" s="162">
        <v>40</v>
      </c>
      <c r="BF441" s="162">
        <v>49</v>
      </c>
      <c r="BG441">
        <f t="shared" si="38"/>
        <v>94080</v>
      </c>
    </row>
    <row r="442" spans="1:59">
      <c r="A442" s="166">
        <v>630210</v>
      </c>
      <c r="B442" s="158" t="s">
        <v>2855</v>
      </c>
      <c r="C442" t="s">
        <v>2856</v>
      </c>
      <c r="D442" t="s">
        <v>459</v>
      </c>
      <c r="E442" t="s">
        <v>430</v>
      </c>
      <c r="F442" t="s">
        <v>460</v>
      </c>
      <c r="G442" t="s">
        <v>494</v>
      </c>
      <c r="H442" t="s">
        <v>433</v>
      </c>
      <c r="I442" t="s">
        <v>434</v>
      </c>
      <c r="J442" t="s">
        <v>435</v>
      </c>
      <c r="K442" t="s">
        <v>654</v>
      </c>
      <c r="L442" t="s">
        <v>429</v>
      </c>
      <c r="M442" s="159">
        <v>22.23</v>
      </c>
      <c r="N442" s="159">
        <v>28.99</v>
      </c>
      <c r="O442" s="159">
        <v>88.92</v>
      </c>
      <c r="P442" s="159">
        <v>115.96</v>
      </c>
      <c r="Q442" s="159">
        <v>22.23</v>
      </c>
      <c r="R442" s="159">
        <v>28.99</v>
      </c>
      <c r="S442" s="159">
        <v>88.92</v>
      </c>
      <c r="T442" s="159">
        <v>115.96</v>
      </c>
      <c r="U442" s="160">
        <f t="shared" si="34"/>
        <v>0</v>
      </c>
      <c r="V442" s="139" t="s">
        <v>437</v>
      </c>
      <c r="W442" s="161">
        <v>22.23</v>
      </c>
      <c r="X442" t="s">
        <v>2857</v>
      </c>
      <c r="Y442" t="s">
        <v>437</v>
      </c>
      <c r="Z442" t="s">
        <v>437</v>
      </c>
      <c r="AA442" s="162" t="s">
        <v>2858</v>
      </c>
      <c r="AB442" s="162">
        <v>3</v>
      </c>
      <c r="AC442" s="162">
        <v>3.73</v>
      </c>
      <c r="AD442" s="162">
        <v>3</v>
      </c>
      <c r="AE442" s="162">
        <v>8.5</v>
      </c>
      <c r="AF442" s="162">
        <v>13</v>
      </c>
      <c r="AG442">
        <f t="shared" si="35"/>
        <v>331.5</v>
      </c>
      <c r="AH442">
        <v>4</v>
      </c>
      <c r="AI442" s="162" t="s">
        <v>2859</v>
      </c>
      <c r="AJ442" s="162">
        <v>12</v>
      </c>
      <c r="AK442" s="162">
        <v>14.92</v>
      </c>
      <c r="AL442" s="162">
        <v>16</v>
      </c>
      <c r="AM442" s="162">
        <v>10</v>
      </c>
      <c r="AN442" s="162">
        <v>11</v>
      </c>
      <c r="AO442">
        <f t="shared" si="36"/>
        <v>1760</v>
      </c>
      <c r="AP442" s="162" t="s">
        <v>429</v>
      </c>
      <c r="AQ442" s="162" t="s">
        <v>429</v>
      </c>
      <c r="AR442" s="162" t="s">
        <v>429</v>
      </c>
      <c r="AS442" s="162" t="s">
        <v>429</v>
      </c>
      <c r="AT442" s="162" t="s">
        <v>429</v>
      </c>
      <c r="AU442" s="162" t="s">
        <v>429</v>
      </c>
      <c r="AV442" s="162" t="s">
        <v>429</v>
      </c>
      <c r="AW442" t="str">
        <f t="shared" si="37"/>
        <v/>
      </c>
      <c r="AX442" s="162">
        <v>192</v>
      </c>
      <c r="AY442" s="162" t="s">
        <v>2860</v>
      </c>
      <c r="AZ442" s="162">
        <v>576</v>
      </c>
      <c r="BA442" s="162">
        <v>716.16</v>
      </c>
      <c r="BB442" s="162">
        <v>4</v>
      </c>
      <c r="BC442" s="162">
        <v>48</v>
      </c>
      <c r="BD442" s="162">
        <v>48</v>
      </c>
      <c r="BE442" s="162">
        <v>40</v>
      </c>
      <c r="BF442" s="162">
        <v>49</v>
      </c>
      <c r="BG442">
        <f t="shared" si="38"/>
        <v>94080</v>
      </c>
    </row>
    <row r="443" spans="1:59">
      <c r="A443" s="166">
        <v>630220</v>
      </c>
      <c r="B443" s="158" t="s">
        <v>2861</v>
      </c>
      <c r="C443" t="s">
        <v>2862</v>
      </c>
      <c r="D443" t="s">
        <v>568</v>
      </c>
      <c r="E443" t="s">
        <v>430</v>
      </c>
      <c r="F443" t="s">
        <v>460</v>
      </c>
      <c r="G443" t="s">
        <v>494</v>
      </c>
      <c r="H443" t="s">
        <v>433</v>
      </c>
      <c r="I443" t="s">
        <v>434</v>
      </c>
      <c r="J443" t="s">
        <v>435</v>
      </c>
      <c r="K443" t="s">
        <v>654</v>
      </c>
      <c r="L443" t="s">
        <v>429</v>
      </c>
      <c r="M443" s="159">
        <v>33.520000000000003</v>
      </c>
      <c r="N443" s="159">
        <v>42.99</v>
      </c>
      <c r="O443" s="159">
        <v>134.08000000000001</v>
      </c>
      <c r="P443" s="159">
        <v>171.96</v>
      </c>
      <c r="Q443" s="159">
        <v>33.520000000000003</v>
      </c>
      <c r="R443" s="159">
        <v>42.99</v>
      </c>
      <c r="S443" s="159">
        <v>134.08000000000001</v>
      </c>
      <c r="T443" s="159">
        <v>171.96</v>
      </c>
      <c r="U443" s="160">
        <f t="shared" si="34"/>
        <v>0</v>
      </c>
      <c r="V443" s="139" t="s">
        <v>437</v>
      </c>
      <c r="W443" s="161">
        <v>33.520000000000003</v>
      </c>
      <c r="X443" t="s">
        <v>2863</v>
      </c>
      <c r="Y443" t="s">
        <v>437</v>
      </c>
      <c r="Z443" t="s">
        <v>437</v>
      </c>
      <c r="AA443" s="162" t="s">
        <v>2864</v>
      </c>
      <c r="AB443" s="162">
        <v>6</v>
      </c>
      <c r="AC443" s="162">
        <v>7.36</v>
      </c>
      <c r="AD443" s="162">
        <v>4.5</v>
      </c>
      <c r="AE443" s="162">
        <v>11.25</v>
      </c>
      <c r="AF443" s="162">
        <v>16</v>
      </c>
      <c r="AG443">
        <f t="shared" si="35"/>
        <v>810</v>
      </c>
      <c r="AH443">
        <v>4</v>
      </c>
      <c r="AI443" s="162" t="s">
        <v>2865</v>
      </c>
      <c r="AJ443" s="162">
        <v>24</v>
      </c>
      <c r="AK443" s="162">
        <v>29.44</v>
      </c>
      <c r="AL443" s="162">
        <v>20</v>
      </c>
      <c r="AM443" s="162">
        <v>12</v>
      </c>
      <c r="AN443" s="162">
        <v>14.5</v>
      </c>
      <c r="AO443">
        <f t="shared" si="36"/>
        <v>3480</v>
      </c>
      <c r="AP443" s="162" t="s">
        <v>429</v>
      </c>
      <c r="AQ443" s="162" t="s">
        <v>429</v>
      </c>
      <c r="AR443" s="162" t="s">
        <v>429</v>
      </c>
      <c r="AS443" s="162" t="s">
        <v>429</v>
      </c>
      <c r="AT443" s="162" t="s">
        <v>429</v>
      </c>
      <c r="AU443" s="162" t="s">
        <v>429</v>
      </c>
      <c r="AV443" s="162" t="s">
        <v>429</v>
      </c>
      <c r="AW443" t="str">
        <f t="shared" si="37"/>
        <v/>
      </c>
      <c r="AX443" s="162">
        <v>96</v>
      </c>
      <c r="AY443" s="162" t="s">
        <v>2866</v>
      </c>
      <c r="AZ443" s="162">
        <v>576</v>
      </c>
      <c r="BA443" s="162">
        <v>706.56</v>
      </c>
      <c r="BB443" s="162">
        <v>3</v>
      </c>
      <c r="BC443" s="162">
        <v>32</v>
      </c>
      <c r="BD443" s="162">
        <v>48</v>
      </c>
      <c r="BE443" s="162">
        <v>40</v>
      </c>
      <c r="BF443" s="162">
        <v>47</v>
      </c>
      <c r="BG443">
        <f t="shared" si="38"/>
        <v>90240</v>
      </c>
    </row>
    <row r="444" spans="1:59">
      <c r="A444" s="166">
        <v>630310</v>
      </c>
      <c r="B444" s="158" t="s">
        <v>2867</v>
      </c>
      <c r="C444" t="s">
        <v>2868</v>
      </c>
      <c r="D444" t="s">
        <v>499</v>
      </c>
      <c r="E444" t="s">
        <v>430</v>
      </c>
      <c r="F444" t="s">
        <v>460</v>
      </c>
      <c r="G444" t="s">
        <v>494</v>
      </c>
      <c r="H444" t="s">
        <v>433</v>
      </c>
      <c r="I444" t="s">
        <v>434</v>
      </c>
      <c r="J444" t="s">
        <v>512</v>
      </c>
      <c r="K444" t="s">
        <v>561</v>
      </c>
      <c r="L444" t="s">
        <v>429</v>
      </c>
      <c r="M444" s="159">
        <v>18.809999999999999</v>
      </c>
      <c r="N444" s="159">
        <v>23.99</v>
      </c>
      <c r="O444" s="159">
        <v>75.239999999999995</v>
      </c>
      <c r="P444" s="159">
        <v>95.96</v>
      </c>
      <c r="Q444" s="159">
        <v>18.809999999999999</v>
      </c>
      <c r="R444" s="159">
        <v>23.99</v>
      </c>
      <c r="S444" s="159">
        <v>75.239999999999995</v>
      </c>
      <c r="T444" s="159">
        <v>95.96</v>
      </c>
      <c r="U444" s="160">
        <f t="shared" si="34"/>
        <v>0</v>
      </c>
      <c r="V444" s="139" t="s">
        <v>437</v>
      </c>
      <c r="W444" s="161">
        <v>18.809999999999999</v>
      </c>
      <c r="X444" t="s">
        <v>2869</v>
      </c>
      <c r="Y444" t="s">
        <v>437</v>
      </c>
      <c r="Z444" t="s">
        <v>437</v>
      </c>
      <c r="AA444" s="162" t="s">
        <v>2870</v>
      </c>
      <c r="AB444" s="162">
        <v>2.5</v>
      </c>
      <c r="AC444" s="162">
        <v>3.07829</v>
      </c>
      <c r="AD444" s="162">
        <v>3</v>
      </c>
      <c r="AE444" s="162">
        <v>8.5</v>
      </c>
      <c r="AF444" s="162">
        <v>13</v>
      </c>
      <c r="AG444">
        <f t="shared" si="35"/>
        <v>331.5</v>
      </c>
      <c r="AH444">
        <v>4</v>
      </c>
      <c r="AI444" s="162" t="s">
        <v>2871</v>
      </c>
      <c r="AJ444" s="162">
        <v>10</v>
      </c>
      <c r="AK444" s="162">
        <v>12.31316</v>
      </c>
      <c r="AL444" s="162">
        <v>16</v>
      </c>
      <c r="AM444" s="162">
        <v>10</v>
      </c>
      <c r="AN444" s="162">
        <v>11</v>
      </c>
      <c r="AO444">
        <f t="shared" si="36"/>
        <v>1760</v>
      </c>
      <c r="AP444" s="162" t="s">
        <v>429</v>
      </c>
      <c r="AQ444" s="162" t="s">
        <v>429</v>
      </c>
      <c r="AR444" s="162" t="s">
        <v>429</v>
      </c>
      <c r="AS444" s="162" t="s">
        <v>429</v>
      </c>
      <c r="AT444" s="162" t="s">
        <v>429</v>
      </c>
      <c r="AU444" s="162" t="s">
        <v>429</v>
      </c>
      <c r="AV444" s="162" t="s">
        <v>429</v>
      </c>
      <c r="AW444" t="str">
        <f t="shared" si="37"/>
        <v/>
      </c>
      <c r="AX444" s="162">
        <v>192</v>
      </c>
      <c r="AY444" s="162" t="s">
        <v>2872</v>
      </c>
      <c r="AZ444" s="162">
        <v>480</v>
      </c>
      <c r="BA444" s="162">
        <v>591.03168000000005</v>
      </c>
      <c r="BB444" s="162">
        <v>4</v>
      </c>
      <c r="BC444" s="162">
        <v>48</v>
      </c>
      <c r="BD444" s="162">
        <v>48</v>
      </c>
      <c r="BE444" s="162">
        <v>40</v>
      </c>
      <c r="BF444" s="162">
        <v>49</v>
      </c>
      <c r="BG444">
        <f t="shared" si="38"/>
        <v>94080</v>
      </c>
    </row>
    <row r="445" spans="1:59">
      <c r="A445" s="166">
        <v>630320</v>
      </c>
      <c r="B445" s="158" t="s">
        <v>2873</v>
      </c>
      <c r="C445" t="s">
        <v>2874</v>
      </c>
      <c r="D445" t="s">
        <v>2387</v>
      </c>
      <c r="E445" t="s">
        <v>430</v>
      </c>
      <c r="F445" t="s">
        <v>460</v>
      </c>
      <c r="G445" t="s">
        <v>494</v>
      </c>
      <c r="H445" t="s">
        <v>433</v>
      </c>
      <c r="I445" t="s">
        <v>434</v>
      </c>
      <c r="J445" t="s">
        <v>512</v>
      </c>
      <c r="K445" t="s">
        <v>561</v>
      </c>
      <c r="L445" t="s">
        <v>429</v>
      </c>
      <c r="M445" s="159">
        <v>29.78</v>
      </c>
      <c r="N445" s="159">
        <v>36.99</v>
      </c>
      <c r="O445" s="159">
        <v>119.12</v>
      </c>
      <c r="P445" s="159">
        <v>147.96</v>
      </c>
      <c r="Q445" s="159">
        <v>29.78</v>
      </c>
      <c r="R445" s="159">
        <v>36.99</v>
      </c>
      <c r="S445" s="159">
        <v>119.12</v>
      </c>
      <c r="T445" s="159">
        <v>147.96</v>
      </c>
      <c r="U445" s="160">
        <f t="shared" si="34"/>
        <v>0</v>
      </c>
      <c r="V445" s="139" t="s">
        <v>437</v>
      </c>
      <c r="W445" s="161">
        <v>29.78</v>
      </c>
      <c r="X445" t="s">
        <v>2875</v>
      </c>
      <c r="Y445" t="s">
        <v>437</v>
      </c>
      <c r="Z445" t="s">
        <v>437</v>
      </c>
      <c r="AA445" s="162" t="s">
        <v>2876</v>
      </c>
      <c r="AB445" s="162">
        <v>5.5</v>
      </c>
      <c r="AC445" s="162">
        <v>6.86</v>
      </c>
      <c r="AD445" s="162">
        <v>5.5</v>
      </c>
      <c r="AE445" s="162">
        <v>10</v>
      </c>
      <c r="AF445" s="162">
        <v>16</v>
      </c>
      <c r="AG445">
        <f t="shared" si="35"/>
        <v>880</v>
      </c>
      <c r="AH445">
        <v>4</v>
      </c>
      <c r="AI445" s="162" t="s">
        <v>2877</v>
      </c>
      <c r="AJ445" s="162">
        <v>22</v>
      </c>
      <c r="AK445" s="162">
        <v>27.44</v>
      </c>
      <c r="AL445" s="162">
        <v>12</v>
      </c>
      <c r="AM445" s="162">
        <v>20</v>
      </c>
      <c r="AN445" s="162">
        <v>15</v>
      </c>
      <c r="AO445">
        <f t="shared" si="36"/>
        <v>3600</v>
      </c>
      <c r="AP445" s="162" t="s">
        <v>429</v>
      </c>
      <c r="AQ445" s="162" t="s">
        <v>429</v>
      </c>
      <c r="AR445" s="162" t="s">
        <v>429</v>
      </c>
      <c r="AS445" s="162" t="s">
        <v>429</v>
      </c>
      <c r="AT445" s="162" t="s">
        <v>429</v>
      </c>
      <c r="AU445" s="162" t="s">
        <v>429</v>
      </c>
      <c r="AV445" s="162" t="s">
        <v>429</v>
      </c>
      <c r="AW445" t="str">
        <f t="shared" si="37"/>
        <v/>
      </c>
      <c r="AX445" s="162">
        <v>96</v>
      </c>
      <c r="AY445" s="162" t="s">
        <v>2878</v>
      </c>
      <c r="AZ445" s="162">
        <v>528</v>
      </c>
      <c r="BA445" s="162">
        <v>658.56</v>
      </c>
      <c r="BB445" s="162">
        <v>3</v>
      </c>
      <c r="BC445" s="162">
        <v>32</v>
      </c>
      <c r="BD445" s="162">
        <v>48</v>
      </c>
      <c r="BE445" s="162">
        <v>40</v>
      </c>
      <c r="BF445" s="162">
        <v>47</v>
      </c>
      <c r="BG445">
        <f t="shared" si="38"/>
        <v>90240</v>
      </c>
    </row>
    <row r="446" spans="1:59">
      <c r="A446" s="166">
        <v>646044</v>
      </c>
      <c r="B446" s="158" t="s">
        <v>2879</v>
      </c>
      <c r="C446" t="s">
        <v>2880</v>
      </c>
      <c r="D446" t="s">
        <v>459</v>
      </c>
      <c r="E446" t="s">
        <v>430</v>
      </c>
      <c r="F446" t="s">
        <v>460</v>
      </c>
      <c r="G446" t="s">
        <v>494</v>
      </c>
      <c r="H446" t="s">
        <v>433</v>
      </c>
      <c r="I446" t="s">
        <v>434</v>
      </c>
      <c r="J446" t="s">
        <v>435</v>
      </c>
      <c r="K446" t="s">
        <v>654</v>
      </c>
      <c r="L446" t="s">
        <v>429</v>
      </c>
      <c r="M446" s="159">
        <v>22.23</v>
      </c>
      <c r="N446" s="159">
        <v>28.99</v>
      </c>
      <c r="O446" s="159">
        <v>88.92</v>
      </c>
      <c r="P446" s="159">
        <v>115.96</v>
      </c>
      <c r="Q446" s="159">
        <v>22.23</v>
      </c>
      <c r="R446" s="159">
        <v>28.99</v>
      </c>
      <c r="S446" s="159">
        <v>88.92</v>
      </c>
      <c r="T446" s="159">
        <v>115.96</v>
      </c>
      <c r="U446" s="160">
        <f t="shared" si="34"/>
        <v>0</v>
      </c>
      <c r="V446" s="139" t="s">
        <v>437</v>
      </c>
      <c r="W446" s="161">
        <v>22.23</v>
      </c>
      <c r="X446" t="s">
        <v>2881</v>
      </c>
      <c r="Y446" t="s">
        <v>437</v>
      </c>
      <c r="Z446" t="s">
        <v>437</v>
      </c>
      <c r="AA446" s="162" t="s">
        <v>2882</v>
      </c>
      <c r="AB446" s="162">
        <v>3</v>
      </c>
      <c r="AC446" s="162">
        <v>3.66</v>
      </c>
      <c r="AD446" s="162">
        <v>4</v>
      </c>
      <c r="AE446" s="162">
        <v>7.5</v>
      </c>
      <c r="AF446" s="162">
        <v>12</v>
      </c>
      <c r="AG446">
        <f t="shared" si="35"/>
        <v>360</v>
      </c>
      <c r="AH446">
        <v>4</v>
      </c>
      <c r="AI446" s="162" t="s">
        <v>2883</v>
      </c>
      <c r="AJ446" s="162">
        <v>12</v>
      </c>
      <c r="AK446" s="162">
        <v>14.64</v>
      </c>
      <c r="AL446" s="162">
        <v>9.75</v>
      </c>
      <c r="AM446" s="162">
        <v>16</v>
      </c>
      <c r="AN446" s="162">
        <v>11.25</v>
      </c>
      <c r="AO446">
        <f t="shared" si="36"/>
        <v>1755</v>
      </c>
      <c r="AP446" s="162" t="s">
        <v>429</v>
      </c>
      <c r="AQ446" s="162" t="s">
        <v>429</v>
      </c>
      <c r="AR446" s="162" t="s">
        <v>429</v>
      </c>
      <c r="AS446" s="162" t="s">
        <v>429</v>
      </c>
      <c r="AT446" s="162" t="s">
        <v>429</v>
      </c>
      <c r="AU446" s="162" t="s">
        <v>429</v>
      </c>
      <c r="AV446" s="162" t="s">
        <v>429</v>
      </c>
      <c r="AW446" t="str">
        <f t="shared" si="37"/>
        <v/>
      </c>
      <c r="AX446" s="162">
        <v>192</v>
      </c>
      <c r="AY446" s="162" t="s">
        <v>2884</v>
      </c>
      <c r="AZ446" s="162">
        <v>576</v>
      </c>
      <c r="BA446" s="162">
        <v>702.72</v>
      </c>
      <c r="BB446" s="162">
        <v>4</v>
      </c>
      <c r="BC446" s="162">
        <v>48</v>
      </c>
      <c r="BD446" s="162">
        <v>48</v>
      </c>
      <c r="BE446" s="162">
        <v>40</v>
      </c>
      <c r="BF446" s="162">
        <v>49</v>
      </c>
      <c r="BG446">
        <f t="shared" si="38"/>
        <v>94080</v>
      </c>
    </row>
    <row r="447" spans="1:59">
      <c r="A447" s="166">
        <v>646074</v>
      </c>
      <c r="B447" s="158" t="s">
        <v>2885</v>
      </c>
      <c r="C447" t="s">
        <v>2886</v>
      </c>
      <c r="D447" t="s">
        <v>568</v>
      </c>
      <c r="E447" t="s">
        <v>430</v>
      </c>
      <c r="F447" t="s">
        <v>460</v>
      </c>
      <c r="G447" t="s">
        <v>494</v>
      </c>
      <c r="H447" t="s">
        <v>433</v>
      </c>
      <c r="I447" t="s">
        <v>434</v>
      </c>
      <c r="J447" t="s">
        <v>435</v>
      </c>
      <c r="K447" t="s">
        <v>654</v>
      </c>
      <c r="L447" t="s">
        <v>429</v>
      </c>
      <c r="M447" s="159">
        <v>33.520000000000003</v>
      </c>
      <c r="N447" s="159">
        <v>42.99</v>
      </c>
      <c r="O447" s="159">
        <v>134.08000000000001</v>
      </c>
      <c r="P447" s="159">
        <v>171.96</v>
      </c>
      <c r="Q447" s="159">
        <v>33.520000000000003</v>
      </c>
      <c r="R447" s="159">
        <v>42.99</v>
      </c>
      <c r="S447" s="159">
        <v>134.08000000000001</v>
      </c>
      <c r="T447" s="159">
        <v>171.96</v>
      </c>
      <c r="U447" s="160">
        <f t="shared" si="34"/>
        <v>0</v>
      </c>
      <c r="V447" s="139" t="s">
        <v>437</v>
      </c>
      <c r="W447" s="161">
        <v>33.520000000000003</v>
      </c>
      <c r="X447" t="s">
        <v>2887</v>
      </c>
      <c r="Y447" t="s">
        <v>437</v>
      </c>
      <c r="Z447" t="s">
        <v>437</v>
      </c>
      <c r="AA447" s="162" t="s">
        <v>2888</v>
      </c>
      <c r="AB447" s="162">
        <v>6</v>
      </c>
      <c r="AC447" s="162">
        <v>7.11</v>
      </c>
      <c r="AD447" s="162">
        <v>5.5</v>
      </c>
      <c r="AE447" s="162">
        <v>10</v>
      </c>
      <c r="AF447" s="162">
        <v>16</v>
      </c>
      <c r="AG447">
        <f t="shared" si="35"/>
        <v>880</v>
      </c>
      <c r="AH447">
        <v>4</v>
      </c>
      <c r="AI447" s="162" t="s">
        <v>2889</v>
      </c>
      <c r="AJ447" s="162">
        <v>24</v>
      </c>
      <c r="AK447" s="162">
        <v>28.44</v>
      </c>
      <c r="AL447" s="162">
        <v>12</v>
      </c>
      <c r="AM447" s="162">
        <v>20</v>
      </c>
      <c r="AN447" s="162">
        <v>15</v>
      </c>
      <c r="AO447">
        <f t="shared" si="36"/>
        <v>3600</v>
      </c>
      <c r="AP447" s="162" t="s">
        <v>429</v>
      </c>
      <c r="AQ447" s="162" t="s">
        <v>429</v>
      </c>
      <c r="AR447" s="162" t="s">
        <v>429</v>
      </c>
      <c r="AS447" s="162" t="s">
        <v>429</v>
      </c>
      <c r="AT447" s="162" t="s">
        <v>429</v>
      </c>
      <c r="AU447" s="162" t="s">
        <v>429</v>
      </c>
      <c r="AV447" s="162" t="s">
        <v>429</v>
      </c>
      <c r="AW447" t="str">
        <f t="shared" si="37"/>
        <v/>
      </c>
      <c r="AX447" s="162">
        <v>96</v>
      </c>
      <c r="AY447" s="162" t="s">
        <v>2890</v>
      </c>
      <c r="AZ447" s="162">
        <v>576</v>
      </c>
      <c r="BA447" s="162">
        <v>682.56</v>
      </c>
      <c r="BB447" s="162">
        <v>3</v>
      </c>
      <c r="BC447" s="162">
        <v>32</v>
      </c>
      <c r="BD447" s="162">
        <v>48</v>
      </c>
      <c r="BE447" s="162">
        <v>40</v>
      </c>
      <c r="BF447" s="162">
        <v>47</v>
      </c>
      <c r="BG447">
        <f t="shared" si="38"/>
        <v>90240</v>
      </c>
    </row>
    <row r="448" spans="1:59">
      <c r="A448" s="166">
        <v>584008</v>
      </c>
      <c r="B448" s="158" t="s">
        <v>2694</v>
      </c>
      <c r="C448" t="s">
        <v>2695</v>
      </c>
      <c r="D448" t="s">
        <v>621</v>
      </c>
      <c r="E448" t="s">
        <v>430</v>
      </c>
      <c r="F448" t="s">
        <v>431</v>
      </c>
      <c r="G448" t="s">
        <v>494</v>
      </c>
      <c r="H448" t="s">
        <v>433</v>
      </c>
      <c r="I448" t="s">
        <v>434</v>
      </c>
      <c r="J448" t="s">
        <v>435</v>
      </c>
      <c r="K448" t="s">
        <v>241</v>
      </c>
      <c r="L448" t="s">
        <v>429</v>
      </c>
      <c r="M448" s="159">
        <v>91.07</v>
      </c>
      <c r="N448" s="159">
        <v>131.99</v>
      </c>
      <c r="O448" s="159" t="s">
        <v>429</v>
      </c>
      <c r="P448" s="159" t="s">
        <v>429</v>
      </c>
      <c r="Q448" s="159">
        <v>94.52</v>
      </c>
      <c r="R448" s="159">
        <v>136.99</v>
      </c>
      <c r="S448" s="159" t="s">
        <v>429</v>
      </c>
      <c r="T448" s="159" t="s">
        <v>429</v>
      </c>
      <c r="U448" s="160">
        <f t="shared" si="34"/>
        <v>3.7881657701340998E-2</v>
      </c>
      <c r="V448" s="139" t="s">
        <v>437</v>
      </c>
      <c r="W448" s="161">
        <v>94.52</v>
      </c>
      <c r="X448" t="s">
        <v>2696</v>
      </c>
      <c r="Y448" t="s">
        <v>437</v>
      </c>
      <c r="Z448" t="s">
        <v>437</v>
      </c>
      <c r="AA448" s="162" t="s">
        <v>2697</v>
      </c>
      <c r="AB448" s="162">
        <v>17.63</v>
      </c>
      <c r="AC448" s="162">
        <v>19.22</v>
      </c>
      <c r="AD448" s="162">
        <v>5</v>
      </c>
      <c r="AE448" s="162">
        <v>15</v>
      </c>
      <c r="AF448" s="162">
        <v>27</v>
      </c>
      <c r="AG448">
        <f t="shared" si="35"/>
        <v>2025</v>
      </c>
      <c r="AH448">
        <v>1</v>
      </c>
      <c r="AI448" s="162" t="s">
        <v>429</v>
      </c>
      <c r="AJ448" s="162" t="s">
        <v>429</v>
      </c>
      <c r="AK448" s="162" t="s">
        <v>429</v>
      </c>
      <c r="AL448" s="162" t="s">
        <v>429</v>
      </c>
      <c r="AM448" s="162" t="s">
        <v>429</v>
      </c>
      <c r="AN448" s="162" t="s">
        <v>429</v>
      </c>
      <c r="AO448" t="str">
        <f t="shared" si="36"/>
        <v/>
      </c>
      <c r="AP448" s="162" t="s">
        <v>429</v>
      </c>
      <c r="AQ448" s="162" t="s">
        <v>429</v>
      </c>
      <c r="AR448" s="162" t="s">
        <v>429</v>
      </c>
      <c r="AS448" s="162" t="s">
        <v>429</v>
      </c>
      <c r="AT448" s="162" t="s">
        <v>429</v>
      </c>
      <c r="AU448" s="162" t="s">
        <v>429</v>
      </c>
      <c r="AV448" s="162" t="s">
        <v>429</v>
      </c>
      <c r="AW448" t="str">
        <f t="shared" si="37"/>
        <v/>
      </c>
      <c r="AX448" s="162">
        <v>50</v>
      </c>
      <c r="AY448" s="162" t="s">
        <v>2698</v>
      </c>
      <c r="AZ448" s="162">
        <v>881.5</v>
      </c>
      <c r="BA448" s="162">
        <v>961</v>
      </c>
      <c r="BB448" s="162">
        <v>10</v>
      </c>
      <c r="BC448" s="162">
        <v>5</v>
      </c>
      <c r="BD448" s="162">
        <v>48</v>
      </c>
      <c r="BE448" s="162">
        <v>40</v>
      </c>
      <c r="BF448" s="162">
        <v>52</v>
      </c>
      <c r="BG448">
        <f t="shared" si="38"/>
        <v>99840</v>
      </c>
    </row>
    <row r="449" spans="1:59">
      <c r="A449" s="166">
        <v>715185</v>
      </c>
      <c r="B449" s="158" t="s">
        <v>2903</v>
      </c>
      <c r="C449" t="s">
        <v>2904</v>
      </c>
      <c r="D449" t="s">
        <v>2905</v>
      </c>
      <c r="E449" t="s">
        <v>430</v>
      </c>
      <c r="F449" t="s">
        <v>460</v>
      </c>
      <c r="G449" t="s">
        <v>494</v>
      </c>
      <c r="H449" t="s">
        <v>592</v>
      </c>
      <c r="I449" t="s">
        <v>2906</v>
      </c>
      <c r="J449" t="s">
        <v>435</v>
      </c>
      <c r="K449" t="s">
        <v>800</v>
      </c>
      <c r="L449" t="s">
        <v>429</v>
      </c>
      <c r="M449" s="159">
        <v>1.6</v>
      </c>
      <c r="N449" s="159">
        <v>1.99</v>
      </c>
      <c r="O449" s="159">
        <v>76.800000000000011</v>
      </c>
      <c r="P449" s="159">
        <v>95.52</v>
      </c>
      <c r="Q449" s="159">
        <v>1.76</v>
      </c>
      <c r="R449" s="159">
        <v>2.19</v>
      </c>
      <c r="S449" s="159">
        <v>84.48</v>
      </c>
      <c r="T449" s="159">
        <v>105.12</v>
      </c>
      <c r="U449" s="160">
        <f t="shared" si="34"/>
        <v>0.10050251256281406</v>
      </c>
      <c r="V449" s="139" t="s">
        <v>759</v>
      </c>
      <c r="W449" s="161">
        <v>84.48</v>
      </c>
      <c r="X449" t="s">
        <v>2907</v>
      </c>
      <c r="Y449" t="s">
        <v>437</v>
      </c>
      <c r="Z449" t="s">
        <v>437</v>
      </c>
      <c r="AA449" s="162" t="s">
        <v>2908</v>
      </c>
      <c r="AB449" s="162">
        <v>0.1875</v>
      </c>
      <c r="AC449" s="162">
        <v>0.19409999999999999</v>
      </c>
      <c r="AD449" s="162">
        <v>0.75</v>
      </c>
      <c r="AE449" s="162">
        <v>3.5</v>
      </c>
      <c r="AF449" s="162">
        <v>5.5</v>
      </c>
      <c r="AG449">
        <f t="shared" si="35"/>
        <v>14.4375</v>
      </c>
      <c r="AH449">
        <v>48</v>
      </c>
      <c r="AI449" s="162" t="s">
        <v>2909</v>
      </c>
      <c r="AJ449" s="162">
        <v>9</v>
      </c>
      <c r="AK449" s="162">
        <v>9.3168000000000006</v>
      </c>
      <c r="AL449" s="162">
        <v>15.5</v>
      </c>
      <c r="AM449" s="162">
        <v>7.48</v>
      </c>
      <c r="AN449" s="162">
        <v>5.9</v>
      </c>
      <c r="AO449">
        <f t="shared" si="36"/>
        <v>684.04600000000016</v>
      </c>
      <c r="AP449" s="162">
        <v>12</v>
      </c>
      <c r="AQ449" s="162" t="s">
        <v>2910</v>
      </c>
      <c r="AR449" s="162">
        <v>2.25</v>
      </c>
      <c r="AS449" s="162">
        <v>2.3292000000000002</v>
      </c>
      <c r="AT449" s="162">
        <v>7.625</v>
      </c>
      <c r="AU449" s="162">
        <v>3.875</v>
      </c>
      <c r="AV449" s="162">
        <v>5.625</v>
      </c>
      <c r="AW449">
        <f t="shared" si="37"/>
        <v>166.201171875</v>
      </c>
      <c r="AX449" s="162">
        <v>5760</v>
      </c>
      <c r="AY449" s="162" t="s">
        <v>2911</v>
      </c>
      <c r="AZ449" s="162">
        <v>1080</v>
      </c>
      <c r="BA449" s="162">
        <v>1118.0160000000001</v>
      </c>
      <c r="BB449" s="162">
        <v>8</v>
      </c>
      <c r="BC449" s="162">
        <v>720</v>
      </c>
      <c r="BD449" s="162">
        <v>48</v>
      </c>
      <c r="BE449" s="162">
        <v>40</v>
      </c>
      <c r="BF449" s="162">
        <v>54</v>
      </c>
      <c r="BG449">
        <f t="shared" si="38"/>
        <v>103680</v>
      </c>
    </row>
    <row r="450" spans="1:59">
      <c r="A450" s="166">
        <v>715285</v>
      </c>
      <c r="B450" s="158" t="s">
        <v>2912</v>
      </c>
      <c r="C450" t="s">
        <v>2913</v>
      </c>
      <c r="D450" t="s">
        <v>2905</v>
      </c>
      <c r="E450" t="s">
        <v>430</v>
      </c>
      <c r="F450" t="s">
        <v>460</v>
      </c>
      <c r="G450" t="s">
        <v>494</v>
      </c>
      <c r="H450" t="s">
        <v>592</v>
      </c>
      <c r="I450" t="s">
        <v>2906</v>
      </c>
      <c r="J450" t="s">
        <v>435</v>
      </c>
      <c r="K450" t="s">
        <v>772</v>
      </c>
      <c r="L450" t="s">
        <v>429</v>
      </c>
      <c r="M450" s="159">
        <v>1.78</v>
      </c>
      <c r="N450" s="159">
        <v>2.1900000000000004</v>
      </c>
      <c r="O450" s="159">
        <v>85.44</v>
      </c>
      <c r="P450" s="159">
        <v>105.12000000000002</v>
      </c>
      <c r="Q450" s="159">
        <v>1.94</v>
      </c>
      <c r="R450" s="159">
        <v>2.39</v>
      </c>
      <c r="S450" s="159">
        <v>93.12</v>
      </c>
      <c r="T450" s="159">
        <v>114.72</v>
      </c>
      <c r="U450" s="160">
        <f t="shared" si="34"/>
        <v>9.1324200913241782E-2</v>
      </c>
      <c r="V450" s="139" t="s">
        <v>759</v>
      </c>
      <c r="W450" s="161">
        <v>93.12</v>
      </c>
      <c r="X450" t="s">
        <v>2914</v>
      </c>
      <c r="Y450" t="s">
        <v>437</v>
      </c>
      <c r="Z450" t="s">
        <v>437</v>
      </c>
      <c r="AA450" s="162" t="s">
        <v>2915</v>
      </c>
      <c r="AB450" s="162">
        <v>0.1875</v>
      </c>
      <c r="AC450" s="162">
        <v>0.19409999999999999</v>
      </c>
      <c r="AD450" s="162">
        <v>0.75</v>
      </c>
      <c r="AE450" s="162">
        <v>3.5</v>
      </c>
      <c r="AF450" s="162">
        <v>5.5</v>
      </c>
      <c r="AG450">
        <f t="shared" si="35"/>
        <v>14.4375</v>
      </c>
      <c r="AH450">
        <v>48</v>
      </c>
      <c r="AI450" s="162" t="s">
        <v>2916</v>
      </c>
      <c r="AJ450" s="162">
        <v>9</v>
      </c>
      <c r="AK450" s="162">
        <v>9.3168000000000006</v>
      </c>
      <c r="AL450" s="162">
        <v>15.5</v>
      </c>
      <c r="AM450" s="162">
        <v>7.48</v>
      </c>
      <c r="AN450" s="162">
        <v>5.9</v>
      </c>
      <c r="AO450">
        <f t="shared" si="36"/>
        <v>684.04600000000016</v>
      </c>
      <c r="AP450" s="162">
        <v>12</v>
      </c>
      <c r="AQ450" s="162" t="s">
        <v>2917</v>
      </c>
      <c r="AR450" s="162">
        <v>2.25</v>
      </c>
      <c r="AS450" s="162">
        <v>2.3292000000000002</v>
      </c>
      <c r="AT450" s="162">
        <v>7.625</v>
      </c>
      <c r="AU450" s="162">
        <v>3.875</v>
      </c>
      <c r="AV450" s="162">
        <v>5.625</v>
      </c>
      <c r="AW450">
        <f t="shared" si="37"/>
        <v>166.201171875</v>
      </c>
      <c r="AX450" s="162">
        <v>5760</v>
      </c>
      <c r="AY450" s="162" t="s">
        <v>2918</v>
      </c>
      <c r="AZ450" s="162">
        <v>1080</v>
      </c>
      <c r="BA450" s="162">
        <v>1118.0160000000001</v>
      </c>
      <c r="BB450" s="162">
        <v>8</v>
      </c>
      <c r="BC450" s="162">
        <v>720</v>
      </c>
      <c r="BD450" s="162">
        <v>48</v>
      </c>
      <c r="BE450" s="162">
        <v>40</v>
      </c>
      <c r="BF450" s="162">
        <v>54</v>
      </c>
      <c r="BG450">
        <f t="shared" si="38"/>
        <v>103680</v>
      </c>
    </row>
    <row r="451" spans="1:59">
      <c r="A451" s="166">
        <v>715385</v>
      </c>
      <c r="B451" s="158" t="s">
        <v>2919</v>
      </c>
      <c r="C451" t="s">
        <v>2920</v>
      </c>
      <c r="D451" t="s">
        <v>2905</v>
      </c>
      <c r="E451" t="s">
        <v>430</v>
      </c>
      <c r="F451" t="s">
        <v>460</v>
      </c>
      <c r="G451" t="s">
        <v>494</v>
      </c>
      <c r="H451" t="s">
        <v>592</v>
      </c>
      <c r="I451" t="s">
        <v>2906</v>
      </c>
      <c r="J451" t="s">
        <v>435</v>
      </c>
      <c r="K451" t="s">
        <v>772</v>
      </c>
      <c r="L451" t="s">
        <v>429</v>
      </c>
      <c r="M451" s="159">
        <v>1.78</v>
      </c>
      <c r="N451" s="159">
        <v>2.1900000000000004</v>
      </c>
      <c r="O451" s="159">
        <v>85.44</v>
      </c>
      <c r="P451" s="159">
        <v>105.12000000000002</v>
      </c>
      <c r="Q451" s="159">
        <v>1.94</v>
      </c>
      <c r="R451" s="159">
        <v>2.39</v>
      </c>
      <c r="S451" s="159">
        <v>93.12</v>
      </c>
      <c r="T451" s="159">
        <v>114.72</v>
      </c>
      <c r="U451" s="160">
        <f t="shared" ref="U451:U466" si="39">IFERROR(R451/N451-1,"")</f>
        <v>9.1324200913241782E-2</v>
      </c>
      <c r="V451" s="139" t="s">
        <v>759</v>
      </c>
      <c r="W451" s="161">
        <v>93.12</v>
      </c>
      <c r="X451" t="s">
        <v>2921</v>
      </c>
      <c r="Y451" t="s">
        <v>437</v>
      </c>
      <c r="Z451" t="s">
        <v>437</v>
      </c>
      <c r="AA451" s="162" t="s">
        <v>2922</v>
      </c>
      <c r="AB451" s="162">
        <v>0.1875</v>
      </c>
      <c r="AC451" s="162">
        <v>0.19409999999999999</v>
      </c>
      <c r="AD451" s="162">
        <v>0.75</v>
      </c>
      <c r="AE451" s="162">
        <v>3.5</v>
      </c>
      <c r="AF451" s="162">
        <v>5.5</v>
      </c>
      <c r="AG451">
        <f t="shared" si="35"/>
        <v>14.4375</v>
      </c>
      <c r="AH451">
        <v>48</v>
      </c>
      <c r="AI451" s="162" t="s">
        <v>2923</v>
      </c>
      <c r="AJ451" s="162">
        <v>9</v>
      </c>
      <c r="AK451" s="162">
        <v>9.3168000000000006</v>
      </c>
      <c r="AL451" s="162">
        <v>15.5</v>
      </c>
      <c r="AM451" s="162">
        <v>7.48</v>
      </c>
      <c r="AN451" s="162">
        <v>5.9</v>
      </c>
      <c r="AO451">
        <f t="shared" si="36"/>
        <v>684.04600000000016</v>
      </c>
      <c r="AP451" s="162">
        <v>12</v>
      </c>
      <c r="AQ451" s="162" t="s">
        <v>2924</v>
      </c>
      <c r="AR451" s="162">
        <v>2.25</v>
      </c>
      <c r="AS451" s="162">
        <v>2.3292000000000002</v>
      </c>
      <c r="AT451" s="162">
        <v>7.625</v>
      </c>
      <c r="AU451" s="162">
        <v>3.875</v>
      </c>
      <c r="AV451" s="162">
        <v>5.625</v>
      </c>
      <c r="AW451">
        <f t="shared" si="37"/>
        <v>166.201171875</v>
      </c>
      <c r="AX451" s="162">
        <v>5760</v>
      </c>
      <c r="AY451" s="162" t="s">
        <v>2925</v>
      </c>
      <c r="AZ451" s="162">
        <v>1080</v>
      </c>
      <c r="BA451" s="162">
        <v>1118.0160000000001</v>
      </c>
      <c r="BB451" s="162">
        <v>8</v>
      </c>
      <c r="BC451" s="162">
        <v>720</v>
      </c>
      <c r="BD451" s="162">
        <v>48</v>
      </c>
      <c r="BE451" s="162">
        <v>40</v>
      </c>
      <c r="BF451" s="162">
        <v>54</v>
      </c>
      <c r="BG451">
        <f t="shared" si="38"/>
        <v>103680</v>
      </c>
    </row>
    <row r="452" spans="1:59">
      <c r="A452" s="166">
        <v>715585</v>
      </c>
      <c r="B452" s="158" t="s">
        <v>2926</v>
      </c>
      <c r="C452" t="s">
        <v>2927</v>
      </c>
      <c r="D452" t="s">
        <v>2905</v>
      </c>
      <c r="E452" t="s">
        <v>430</v>
      </c>
      <c r="F452" t="s">
        <v>460</v>
      </c>
      <c r="G452" t="s">
        <v>494</v>
      </c>
      <c r="H452" t="s">
        <v>592</v>
      </c>
      <c r="I452" t="s">
        <v>2906</v>
      </c>
      <c r="J452" t="s">
        <v>435</v>
      </c>
      <c r="K452" t="s">
        <v>772</v>
      </c>
      <c r="L452" t="s">
        <v>429</v>
      </c>
      <c r="M452" s="159">
        <v>1.78</v>
      </c>
      <c r="N452" s="159">
        <v>2.1900000000000004</v>
      </c>
      <c r="O452" s="159">
        <v>85.44</v>
      </c>
      <c r="P452" s="159">
        <v>105.12000000000002</v>
      </c>
      <c r="Q452" s="159">
        <v>1.94</v>
      </c>
      <c r="R452" s="159">
        <v>2.39</v>
      </c>
      <c r="S452" s="159">
        <v>93.12</v>
      </c>
      <c r="T452" s="159">
        <v>114.72</v>
      </c>
      <c r="U452" s="160">
        <f t="shared" si="39"/>
        <v>9.1324200913241782E-2</v>
      </c>
      <c r="V452" s="139" t="s">
        <v>759</v>
      </c>
      <c r="W452" s="161">
        <v>93.12</v>
      </c>
      <c r="X452" t="s">
        <v>2928</v>
      </c>
      <c r="Y452" t="s">
        <v>437</v>
      </c>
      <c r="Z452" t="s">
        <v>437</v>
      </c>
      <c r="AA452" s="162" t="s">
        <v>2929</v>
      </c>
      <c r="AB452" s="162">
        <v>0.1875</v>
      </c>
      <c r="AC452" s="162">
        <v>0.19409999999999999</v>
      </c>
      <c r="AD452" s="162">
        <v>0.75</v>
      </c>
      <c r="AE452" s="162">
        <v>3.5</v>
      </c>
      <c r="AF452" s="162">
        <v>5.5</v>
      </c>
      <c r="AG452">
        <f t="shared" si="35"/>
        <v>14.4375</v>
      </c>
      <c r="AH452">
        <v>48</v>
      </c>
      <c r="AI452" s="162" t="s">
        <v>2930</v>
      </c>
      <c r="AJ452" s="162">
        <v>9</v>
      </c>
      <c r="AK452" s="162">
        <v>9.3168000000000006</v>
      </c>
      <c r="AL452" s="162">
        <v>15.5</v>
      </c>
      <c r="AM452" s="162">
        <v>7.48</v>
      </c>
      <c r="AN452" s="162">
        <v>5.9</v>
      </c>
      <c r="AO452">
        <f t="shared" si="36"/>
        <v>684.04600000000016</v>
      </c>
      <c r="AP452" s="162">
        <v>12</v>
      </c>
      <c r="AQ452" s="162" t="s">
        <v>2931</v>
      </c>
      <c r="AR452" s="162">
        <v>2.25</v>
      </c>
      <c r="AS452" s="162">
        <v>2.3292000000000002</v>
      </c>
      <c r="AT452" s="162">
        <v>7.625</v>
      </c>
      <c r="AU452" s="162">
        <v>3.875</v>
      </c>
      <c r="AV452" s="162">
        <v>5.625</v>
      </c>
      <c r="AW452">
        <f t="shared" si="37"/>
        <v>166.201171875</v>
      </c>
      <c r="AX452" s="162">
        <v>5760</v>
      </c>
      <c r="AY452" s="162" t="s">
        <v>2932</v>
      </c>
      <c r="AZ452" s="162">
        <v>1080</v>
      </c>
      <c r="BA452" s="162">
        <v>1118.0160000000001</v>
      </c>
      <c r="BB452" s="162">
        <v>8</v>
      </c>
      <c r="BC452" s="162">
        <v>720</v>
      </c>
      <c r="BD452" s="162">
        <v>48</v>
      </c>
      <c r="BE452" s="162">
        <v>40</v>
      </c>
      <c r="BF452" s="162">
        <v>54</v>
      </c>
      <c r="BG452">
        <f t="shared" si="38"/>
        <v>103680</v>
      </c>
    </row>
    <row r="453" spans="1:59">
      <c r="A453" s="166">
        <v>722785</v>
      </c>
      <c r="B453" s="158" t="s">
        <v>2933</v>
      </c>
      <c r="C453" t="s">
        <v>2934</v>
      </c>
      <c r="D453" t="s">
        <v>2905</v>
      </c>
      <c r="E453" t="s">
        <v>430</v>
      </c>
      <c r="F453" t="s">
        <v>460</v>
      </c>
      <c r="G453" t="s">
        <v>432</v>
      </c>
      <c r="H453" t="s">
        <v>592</v>
      </c>
      <c r="I453" t="s">
        <v>2906</v>
      </c>
      <c r="J453" t="s">
        <v>435</v>
      </c>
      <c r="K453" t="s">
        <v>997</v>
      </c>
      <c r="L453" t="s">
        <v>429</v>
      </c>
      <c r="M453" s="159">
        <v>2.2599999999999998</v>
      </c>
      <c r="N453" s="159">
        <v>2.89</v>
      </c>
      <c r="O453" s="159">
        <v>108.47999999999999</v>
      </c>
      <c r="P453" s="159">
        <v>138.72</v>
      </c>
      <c r="Q453" s="159">
        <v>2.42</v>
      </c>
      <c r="R453" s="159">
        <v>3.09</v>
      </c>
      <c r="S453" s="159">
        <v>116.16</v>
      </c>
      <c r="T453" s="159">
        <v>148.32</v>
      </c>
      <c r="U453" s="160">
        <f t="shared" si="39"/>
        <v>6.9204152249134898E-2</v>
      </c>
      <c r="V453" s="139" t="s">
        <v>759</v>
      </c>
      <c r="W453" s="161">
        <v>116.16</v>
      </c>
      <c r="X453" t="s">
        <v>2935</v>
      </c>
      <c r="Y453" t="s">
        <v>437</v>
      </c>
      <c r="Z453" t="s">
        <v>437</v>
      </c>
      <c r="AA453" s="162" t="s">
        <v>2936</v>
      </c>
      <c r="AB453" s="162">
        <v>0.1875</v>
      </c>
      <c r="AC453" s="162">
        <v>0.19409999999999999</v>
      </c>
      <c r="AD453" s="162">
        <v>0.75</v>
      </c>
      <c r="AE453" s="162">
        <v>3.5</v>
      </c>
      <c r="AF453" s="162">
        <v>5.5</v>
      </c>
      <c r="AG453">
        <f t="shared" si="35"/>
        <v>14.4375</v>
      </c>
      <c r="AH453">
        <v>48</v>
      </c>
      <c r="AI453" s="162" t="s">
        <v>2937</v>
      </c>
      <c r="AJ453" s="162">
        <v>9</v>
      </c>
      <c r="AK453" s="162">
        <v>9.3168000000000006</v>
      </c>
      <c r="AL453" s="162">
        <v>15.5</v>
      </c>
      <c r="AM453" s="162">
        <v>7.48</v>
      </c>
      <c r="AN453" s="162">
        <v>5.9</v>
      </c>
      <c r="AO453">
        <f t="shared" si="36"/>
        <v>684.04600000000016</v>
      </c>
      <c r="AP453" s="162">
        <v>12</v>
      </c>
      <c r="AQ453" s="162" t="s">
        <v>2938</v>
      </c>
      <c r="AR453" s="162">
        <v>2.25</v>
      </c>
      <c r="AS453" s="162">
        <v>2.3292000000000002</v>
      </c>
      <c r="AT453" s="162">
        <v>7.625</v>
      </c>
      <c r="AU453" s="162">
        <v>3.875</v>
      </c>
      <c r="AV453" s="162">
        <v>5.625</v>
      </c>
      <c r="AW453">
        <f t="shared" si="37"/>
        <v>166.201171875</v>
      </c>
      <c r="AX453" s="162">
        <v>5760</v>
      </c>
      <c r="AY453" s="162" t="s">
        <v>2939</v>
      </c>
      <c r="AZ453" s="162">
        <v>1080</v>
      </c>
      <c r="BA453" s="162">
        <v>1118.0160000000001</v>
      </c>
      <c r="BB453" s="162">
        <v>8</v>
      </c>
      <c r="BC453" s="162">
        <v>720</v>
      </c>
      <c r="BD453" s="162">
        <v>48</v>
      </c>
      <c r="BE453" s="162">
        <v>40</v>
      </c>
      <c r="BF453" s="162">
        <v>54</v>
      </c>
      <c r="BG453">
        <f t="shared" si="38"/>
        <v>103680</v>
      </c>
    </row>
    <row r="454" spans="1:59">
      <c r="A454" s="166">
        <v>722885</v>
      </c>
      <c r="B454" s="158" t="s">
        <v>2940</v>
      </c>
      <c r="C454" t="s">
        <v>2941</v>
      </c>
      <c r="D454" t="s">
        <v>2905</v>
      </c>
      <c r="E454" t="s">
        <v>430</v>
      </c>
      <c r="F454" t="s">
        <v>460</v>
      </c>
      <c r="G454" t="s">
        <v>432</v>
      </c>
      <c r="H454" t="s">
        <v>592</v>
      </c>
      <c r="I454" t="s">
        <v>2906</v>
      </c>
      <c r="J454" t="s">
        <v>435</v>
      </c>
      <c r="K454" t="s">
        <v>997</v>
      </c>
      <c r="L454" t="s">
        <v>429</v>
      </c>
      <c r="M454" s="159">
        <v>2.2599999999999998</v>
      </c>
      <c r="N454" s="159">
        <v>2.89</v>
      </c>
      <c r="O454" s="159">
        <v>108.47999999999999</v>
      </c>
      <c r="P454" s="159">
        <v>138.72</v>
      </c>
      <c r="Q454" s="159">
        <v>2.42</v>
      </c>
      <c r="R454" s="159">
        <v>3.09</v>
      </c>
      <c r="S454" s="159">
        <v>116.16</v>
      </c>
      <c r="T454" s="159">
        <v>148.32</v>
      </c>
      <c r="U454" s="160">
        <f t="shared" si="39"/>
        <v>6.9204152249134898E-2</v>
      </c>
      <c r="V454" s="139" t="s">
        <v>759</v>
      </c>
      <c r="W454" s="161">
        <v>116.16</v>
      </c>
      <c r="X454" t="s">
        <v>2942</v>
      </c>
      <c r="Y454" t="s">
        <v>437</v>
      </c>
      <c r="Z454" t="s">
        <v>437</v>
      </c>
      <c r="AA454" s="162" t="s">
        <v>2943</v>
      </c>
      <c r="AB454" s="162">
        <v>0.1875</v>
      </c>
      <c r="AC454" s="162">
        <v>0.19409999999999999</v>
      </c>
      <c r="AD454" s="162">
        <v>0.75</v>
      </c>
      <c r="AE454" s="162">
        <v>3.5</v>
      </c>
      <c r="AF454" s="162">
        <v>5.5</v>
      </c>
      <c r="AG454">
        <f t="shared" si="35"/>
        <v>14.4375</v>
      </c>
      <c r="AH454">
        <v>48</v>
      </c>
      <c r="AI454" s="162" t="s">
        <v>2944</v>
      </c>
      <c r="AJ454" s="162">
        <v>9</v>
      </c>
      <c r="AK454" s="162">
        <v>9.3168000000000006</v>
      </c>
      <c r="AL454" s="162">
        <v>15.5</v>
      </c>
      <c r="AM454" s="162">
        <v>7.48</v>
      </c>
      <c r="AN454" s="162">
        <v>5.9</v>
      </c>
      <c r="AO454">
        <f t="shared" si="36"/>
        <v>684.04600000000016</v>
      </c>
      <c r="AP454" s="162">
        <v>12</v>
      </c>
      <c r="AQ454" s="162" t="s">
        <v>2945</v>
      </c>
      <c r="AR454" s="162">
        <v>2.25</v>
      </c>
      <c r="AS454" s="162">
        <v>2.3292000000000002</v>
      </c>
      <c r="AT454" s="162">
        <v>7.625</v>
      </c>
      <c r="AU454" s="162">
        <v>3.875</v>
      </c>
      <c r="AV454" s="162">
        <v>5.625</v>
      </c>
      <c r="AW454">
        <f t="shared" si="37"/>
        <v>166.201171875</v>
      </c>
      <c r="AX454" s="162">
        <v>5760</v>
      </c>
      <c r="AY454" s="162" t="s">
        <v>2946</v>
      </c>
      <c r="AZ454" s="162">
        <v>1080</v>
      </c>
      <c r="BA454" s="162">
        <v>1118.0160000000001</v>
      </c>
      <c r="BB454" s="162">
        <v>8</v>
      </c>
      <c r="BC454" s="162">
        <v>720</v>
      </c>
      <c r="BD454" s="162">
        <v>48</v>
      </c>
      <c r="BE454" s="162">
        <v>40</v>
      </c>
      <c r="BF454" s="162">
        <v>54</v>
      </c>
      <c r="BG454">
        <f t="shared" si="38"/>
        <v>103680</v>
      </c>
    </row>
    <row r="455" spans="1:59">
      <c r="A455" s="166">
        <v>722985</v>
      </c>
      <c r="B455" s="158" t="s">
        <v>2947</v>
      </c>
      <c r="C455" t="s">
        <v>2948</v>
      </c>
      <c r="D455" t="s">
        <v>2905</v>
      </c>
      <c r="E455" t="s">
        <v>430</v>
      </c>
      <c r="F455" t="s">
        <v>460</v>
      </c>
      <c r="G455" t="s">
        <v>432</v>
      </c>
      <c r="H455" t="s">
        <v>592</v>
      </c>
      <c r="I455" t="s">
        <v>2906</v>
      </c>
      <c r="J455" t="s">
        <v>435</v>
      </c>
      <c r="K455" t="s">
        <v>997</v>
      </c>
      <c r="L455" t="s">
        <v>429</v>
      </c>
      <c r="M455" s="159">
        <v>2.2599999999999998</v>
      </c>
      <c r="N455" s="159">
        <v>2.89</v>
      </c>
      <c r="O455" s="159">
        <v>108.47999999999999</v>
      </c>
      <c r="P455" s="159">
        <v>138.72</v>
      </c>
      <c r="Q455" s="159">
        <v>2.42</v>
      </c>
      <c r="R455" s="159">
        <v>3.09</v>
      </c>
      <c r="S455" s="159">
        <v>116.16</v>
      </c>
      <c r="T455" s="159">
        <v>148.32</v>
      </c>
      <c r="U455" s="160">
        <f t="shared" si="39"/>
        <v>6.9204152249134898E-2</v>
      </c>
      <c r="V455" s="139" t="s">
        <v>759</v>
      </c>
      <c r="W455" s="161">
        <v>116.16</v>
      </c>
      <c r="X455" t="s">
        <v>2949</v>
      </c>
      <c r="Y455" t="s">
        <v>437</v>
      </c>
      <c r="Z455" t="s">
        <v>437</v>
      </c>
      <c r="AA455" s="162" t="s">
        <v>2950</v>
      </c>
      <c r="AB455" s="162">
        <v>0.1875</v>
      </c>
      <c r="AC455" s="162">
        <v>0.19409999999999999</v>
      </c>
      <c r="AD455" s="162">
        <v>0.75</v>
      </c>
      <c r="AE455" s="162">
        <v>3.5</v>
      </c>
      <c r="AF455" s="162">
        <v>5.5</v>
      </c>
      <c r="AG455">
        <f t="shared" si="35"/>
        <v>14.4375</v>
      </c>
      <c r="AH455">
        <v>48</v>
      </c>
      <c r="AI455" s="162" t="s">
        <v>2951</v>
      </c>
      <c r="AJ455" s="162">
        <v>9</v>
      </c>
      <c r="AK455" s="162">
        <v>9.3168000000000006</v>
      </c>
      <c r="AL455" s="162">
        <v>15.5</v>
      </c>
      <c r="AM455" s="162">
        <v>7.48</v>
      </c>
      <c r="AN455" s="162">
        <v>5.9</v>
      </c>
      <c r="AO455">
        <f t="shared" si="36"/>
        <v>684.04600000000016</v>
      </c>
      <c r="AP455" s="162">
        <v>12</v>
      </c>
      <c r="AQ455" s="162" t="s">
        <v>2952</v>
      </c>
      <c r="AR455" s="162">
        <v>2.25</v>
      </c>
      <c r="AS455" s="162">
        <v>2.3292000000000002</v>
      </c>
      <c r="AT455" s="162">
        <v>7.625</v>
      </c>
      <c r="AU455" s="162">
        <v>3.875</v>
      </c>
      <c r="AV455" s="162">
        <v>5.625</v>
      </c>
      <c r="AW455">
        <f t="shared" si="37"/>
        <v>166.201171875</v>
      </c>
      <c r="AX455" s="162">
        <v>5760</v>
      </c>
      <c r="AY455" s="162" t="s">
        <v>2953</v>
      </c>
      <c r="AZ455" s="162">
        <v>1080</v>
      </c>
      <c r="BA455" s="162">
        <v>1118.0160000000001</v>
      </c>
      <c r="BB455" s="162">
        <v>8</v>
      </c>
      <c r="BC455" s="162">
        <v>720</v>
      </c>
      <c r="BD455" s="162">
        <v>48</v>
      </c>
      <c r="BE455" s="162">
        <v>40</v>
      </c>
      <c r="BF455" s="162">
        <v>54</v>
      </c>
      <c r="BG455">
        <f t="shared" si="38"/>
        <v>103680</v>
      </c>
    </row>
    <row r="456" spans="1:59">
      <c r="A456" s="166">
        <v>723085</v>
      </c>
      <c r="B456" s="158" t="s">
        <v>2954</v>
      </c>
      <c r="C456" t="s">
        <v>2955</v>
      </c>
      <c r="D456" t="s">
        <v>2905</v>
      </c>
      <c r="E456" t="s">
        <v>430</v>
      </c>
      <c r="F456" t="s">
        <v>460</v>
      </c>
      <c r="G456" t="s">
        <v>432</v>
      </c>
      <c r="H456" t="s">
        <v>592</v>
      </c>
      <c r="I456" t="s">
        <v>2906</v>
      </c>
      <c r="J456" t="s">
        <v>435</v>
      </c>
      <c r="K456" t="s">
        <v>997</v>
      </c>
      <c r="L456" t="s">
        <v>429</v>
      </c>
      <c r="M456" s="159">
        <v>2.2599999999999998</v>
      </c>
      <c r="N456" s="159">
        <v>2.89</v>
      </c>
      <c r="O456" s="159">
        <v>108.47999999999999</v>
      </c>
      <c r="P456" s="159">
        <v>138.72</v>
      </c>
      <c r="Q456" s="159">
        <v>2.42</v>
      </c>
      <c r="R456" s="159">
        <v>3.09</v>
      </c>
      <c r="S456" s="159">
        <v>116.16</v>
      </c>
      <c r="T456" s="159">
        <v>148.32</v>
      </c>
      <c r="U456" s="160">
        <f t="shared" si="39"/>
        <v>6.9204152249134898E-2</v>
      </c>
      <c r="V456" s="139" t="s">
        <v>759</v>
      </c>
      <c r="W456" s="161">
        <v>116.16</v>
      </c>
      <c r="X456" t="s">
        <v>2956</v>
      </c>
      <c r="Y456" t="s">
        <v>437</v>
      </c>
      <c r="Z456" t="s">
        <v>437</v>
      </c>
      <c r="AA456" s="162" t="s">
        <v>2957</v>
      </c>
      <c r="AB456" s="162">
        <v>0.1875</v>
      </c>
      <c r="AC456" s="162">
        <v>0.19409999999999999</v>
      </c>
      <c r="AD456" s="162">
        <v>0.75</v>
      </c>
      <c r="AE456" s="162">
        <v>3.5</v>
      </c>
      <c r="AF456" s="162">
        <v>5.5</v>
      </c>
      <c r="AG456">
        <f t="shared" si="35"/>
        <v>14.4375</v>
      </c>
      <c r="AH456">
        <v>48</v>
      </c>
      <c r="AI456" s="162" t="s">
        <v>2958</v>
      </c>
      <c r="AJ456" s="162">
        <v>9</v>
      </c>
      <c r="AK456" s="162">
        <v>9.3168000000000006</v>
      </c>
      <c r="AL456" s="162">
        <v>15.5</v>
      </c>
      <c r="AM456" s="162">
        <v>7.48</v>
      </c>
      <c r="AN456" s="162">
        <v>5.9</v>
      </c>
      <c r="AO456">
        <f t="shared" si="36"/>
        <v>684.04600000000016</v>
      </c>
      <c r="AP456" s="162">
        <v>12</v>
      </c>
      <c r="AQ456" s="162" t="s">
        <v>2959</v>
      </c>
      <c r="AR456" s="162">
        <v>2.25</v>
      </c>
      <c r="AS456" s="162">
        <v>2.3292000000000002</v>
      </c>
      <c r="AT456" s="162">
        <v>7.625</v>
      </c>
      <c r="AU456" s="162">
        <v>3.875</v>
      </c>
      <c r="AV456" s="162">
        <v>5.625</v>
      </c>
      <c r="AW456">
        <f t="shared" si="37"/>
        <v>166.201171875</v>
      </c>
      <c r="AX456" s="162">
        <v>5760</v>
      </c>
      <c r="AY456" s="162" t="s">
        <v>2960</v>
      </c>
      <c r="AZ456" s="162">
        <v>1080</v>
      </c>
      <c r="BA456" s="162">
        <v>1118.0160000000001</v>
      </c>
      <c r="BB456" s="162">
        <v>8</v>
      </c>
      <c r="BC456" s="162">
        <v>720</v>
      </c>
      <c r="BD456" s="162">
        <v>48</v>
      </c>
      <c r="BE456" s="162">
        <v>40</v>
      </c>
      <c r="BF456" s="162">
        <v>54</v>
      </c>
      <c r="BG456">
        <f t="shared" si="38"/>
        <v>103680</v>
      </c>
    </row>
    <row r="457" spans="1:59">
      <c r="A457" s="166">
        <v>724385</v>
      </c>
      <c r="B457" s="158" t="s">
        <v>2961</v>
      </c>
      <c r="C457" t="s">
        <v>2962</v>
      </c>
      <c r="D457" t="s">
        <v>2905</v>
      </c>
      <c r="E457" t="s">
        <v>430</v>
      </c>
      <c r="F457" t="s">
        <v>460</v>
      </c>
      <c r="G457" t="s">
        <v>432</v>
      </c>
      <c r="H457" t="s">
        <v>592</v>
      </c>
      <c r="I457" t="s">
        <v>2906</v>
      </c>
      <c r="J457" t="s">
        <v>461</v>
      </c>
      <c r="K457" t="s">
        <v>530</v>
      </c>
      <c r="L457" t="s">
        <v>429</v>
      </c>
      <c r="M457" s="159">
        <v>2.0299999999999998</v>
      </c>
      <c r="N457" s="159">
        <v>2.5900000000000003</v>
      </c>
      <c r="O457" s="159">
        <v>97.44</v>
      </c>
      <c r="P457" s="159">
        <v>124.32000000000002</v>
      </c>
      <c r="Q457" s="159">
        <v>2.19</v>
      </c>
      <c r="R457" s="159">
        <v>2.79</v>
      </c>
      <c r="S457" s="159">
        <v>105.12</v>
      </c>
      <c r="T457" s="159">
        <v>133.92000000000002</v>
      </c>
      <c r="U457" s="160">
        <f t="shared" si="39"/>
        <v>7.7220077220077066E-2</v>
      </c>
      <c r="V457" s="139" t="s">
        <v>759</v>
      </c>
      <c r="W457" s="161">
        <v>105.12</v>
      </c>
      <c r="X457" t="s">
        <v>2963</v>
      </c>
      <c r="Y457" t="s">
        <v>437</v>
      </c>
      <c r="Z457" t="s">
        <v>437</v>
      </c>
      <c r="AA457" s="162" t="s">
        <v>2964</v>
      </c>
      <c r="AB457" s="162">
        <v>0.1875</v>
      </c>
      <c r="AC457" s="162">
        <v>0.19409999999999999</v>
      </c>
      <c r="AD457" s="162">
        <v>0.75</v>
      </c>
      <c r="AE457" s="162">
        <v>3.5</v>
      </c>
      <c r="AF457" s="162">
        <v>5.5</v>
      </c>
      <c r="AG457">
        <f t="shared" si="35"/>
        <v>14.4375</v>
      </c>
      <c r="AH457">
        <v>48</v>
      </c>
      <c r="AI457" s="162" t="s">
        <v>2965</v>
      </c>
      <c r="AJ457" s="162">
        <v>9</v>
      </c>
      <c r="AK457" s="162">
        <v>9.3168000000000006</v>
      </c>
      <c r="AL457" s="162">
        <v>15.5</v>
      </c>
      <c r="AM457" s="162">
        <v>7.48</v>
      </c>
      <c r="AN457" s="162">
        <v>5.9</v>
      </c>
      <c r="AO457">
        <f t="shared" si="36"/>
        <v>684.04600000000016</v>
      </c>
      <c r="AP457" s="162">
        <v>12</v>
      </c>
      <c r="AQ457" s="162" t="s">
        <v>2966</v>
      </c>
      <c r="AR457" s="162">
        <v>2.25</v>
      </c>
      <c r="AS457" s="162">
        <v>2.3292000000000002</v>
      </c>
      <c r="AT457" s="162">
        <v>7.625</v>
      </c>
      <c r="AU457" s="162">
        <v>3.875</v>
      </c>
      <c r="AV457" s="162">
        <v>5.625</v>
      </c>
      <c r="AW457">
        <f t="shared" si="37"/>
        <v>166.201171875</v>
      </c>
      <c r="AX457" s="162">
        <v>5760</v>
      </c>
      <c r="AY457" s="162" t="s">
        <v>2967</v>
      </c>
      <c r="AZ457" s="162">
        <v>1080</v>
      </c>
      <c r="BA457" s="162">
        <v>1118.0160000000001</v>
      </c>
      <c r="BB457" s="162">
        <v>8</v>
      </c>
      <c r="BC457" s="162">
        <v>720</v>
      </c>
      <c r="BD457" s="162">
        <v>48</v>
      </c>
      <c r="BE457" s="162">
        <v>40</v>
      </c>
      <c r="BF457" s="162">
        <v>54</v>
      </c>
      <c r="BG457">
        <f t="shared" si="38"/>
        <v>103680</v>
      </c>
    </row>
    <row r="458" spans="1:59">
      <c r="A458" s="166">
        <v>724414</v>
      </c>
      <c r="B458" s="158" t="s">
        <v>2968</v>
      </c>
      <c r="C458" t="s">
        <v>2969</v>
      </c>
      <c r="D458" t="s">
        <v>2970</v>
      </c>
      <c r="E458" t="s">
        <v>430</v>
      </c>
      <c r="F458" t="s">
        <v>460</v>
      </c>
      <c r="G458" t="s">
        <v>432</v>
      </c>
      <c r="H458" t="s">
        <v>592</v>
      </c>
      <c r="I458" t="s">
        <v>2906</v>
      </c>
      <c r="J458" t="s">
        <v>461</v>
      </c>
      <c r="K458" t="s">
        <v>1422</v>
      </c>
      <c r="L458" t="s">
        <v>429</v>
      </c>
      <c r="M458" s="159">
        <v>2.97</v>
      </c>
      <c r="N458" s="159">
        <v>3.6900000000000004</v>
      </c>
      <c r="O458" s="159">
        <v>118.80000000000001</v>
      </c>
      <c r="P458" s="159">
        <v>147.60000000000002</v>
      </c>
      <c r="Q458" s="159">
        <v>2.97</v>
      </c>
      <c r="R458" s="159">
        <v>3.6900000000000004</v>
      </c>
      <c r="S458" s="159">
        <v>118.80000000000001</v>
      </c>
      <c r="T458" s="159">
        <v>147.60000000000002</v>
      </c>
      <c r="U458" s="160">
        <f t="shared" si="39"/>
        <v>0</v>
      </c>
      <c r="V458" s="139" t="s">
        <v>759</v>
      </c>
      <c r="W458" s="161">
        <v>118.80000000000001</v>
      </c>
      <c r="X458" t="s">
        <v>2971</v>
      </c>
      <c r="Y458" t="s">
        <v>437</v>
      </c>
      <c r="Z458" t="s">
        <v>437</v>
      </c>
      <c r="AA458" s="162" t="s">
        <v>2972</v>
      </c>
      <c r="AB458" s="162">
        <v>0.30869999999999997</v>
      </c>
      <c r="AC458" s="162">
        <v>0.31530000000000002</v>
      </c>
      <c r="AD458" s="162">
        <v>0.75</v>
      </c>
      <c r="AE458" s="162">
        <v>3.74</v>
      </c>
      <c r="AF458" s="162">
        <v>6.5</v>
      </c>
      <c r="AG458">
        <f t="shared" si="35"/>
        <v>18.232500000000002</v>
      </c>
      <c r="AH458">
        <v>40</v>
      </c>
      <c r="AI458" s="162" t="s">
        <v>2973</v>
      </c>
      <c r="AJ458" s="162">
        <v>12.348000000000001</v>
      </c>
      <c r="AK458" s="162">
        <v>12.612</v>
      </c>
      <c r="AL458" s="162">
        <v>15.55</v>
      </c>
      <c r="AM458" s="162">
        <v>7.48</v>
      </c>
      <c r="AN458" s="162">
        <v>6.69</v>
      </c>
      <c r="AO458">
        <f t="shared" si="36"/>
        <v>778.14066000000014</v>
      </c>
      <c r="AP458" s="162">
        <v>10</v>
      </c>
      <c r="AQ458" s="162" t="s">
        <v>2974</v>
      </c>
      <c r="AR458" s="162">
        <v>3.0870000000000002</v>
      </c>
      <c r="AS458" s="162">
        <v>3.153</v>
      </c>
      <c r="AT458" s="162">
        <v>7.78</v>
      </c>
      <c r="AU458" s="162">
        <v>3.74</v>
      </c>
      <c r="AV458" s="162">
        <v>6.69</v>
      </c>
      <c r="AW458">
        <f t="shared" si="37"/>
        <v>194.66026800000003</v>
      </c>
      <c r="AX458" s="162">
        <v>3600</v>
      </c>
      <c r="AY458" s="162" t="s">
        <v>2975</v>
      </c>
      <c r="AZ458" s="162">
        <v>1111.32</v>
      </c>
      <c r="BA458" s="162">
        <v>1135.08</v>
      </c>
      <c r="BB458" s="162">
        <v>6</v>
      </c>
      <c r="BC458" s="162">
        <v>600</v>
      </c>
      <c r="BD458" s="162">
        <v>47.24</v>
      </c>
      <c r="BE458" s="162">
        <v>31.5</v>
      </c>
      <c r="BF458" s="162">
        <v>39.17</v>
      </c>
      <c r="BG458">
        <f t="shared" si="38"/>
        <v>58287.310200000007</v>
      </c>
    </row>
    <row r="459" spans="1:59">
      <c r="A459" s="166">
        <v>724514</v>
      </c>
      <c r="B459" s="158" t="s">
        <v>2976</v>
      </c>
      <c r="C459" t="s">
        <v>2977</v>
      </c>
      <c r="D459" t="s">
        <v>2970</v>
      </c>
      <c r="E459" t="s">
        <v>430</v>
      </c>
      <c r="F459" t="s">
        <v>460</v>
      </c>
      <c r="G459" t="s">
        <v>432</v>
      </c>
      <c r="H459" t="s">
        <v>592</v>
      </c>
      <c r="I459" t="s">
        <v>2906</v>
      </c>
      <c r="J459" t="s">
        <v>461</v>
      </c>
      <c r="K459" t="s">
        <v>549</v>
      </c>
      <c r="L459" t="s">
        <v>429</v>
      </c>
      <c r="M459" s="159">
        <v>2.97</v>
      </c>
      <c r="N459" s="159">
        <v>3.6900000000000004</v>
      </c>
      <c r="O459" s="159">
        <v>118.80000000000001</v>
      </c>
      <c r="P459" s="159">
        <v>147.60000000000002</v>
      </c>
      <c r="Q459" s="159">
        <v>2.97</v>
      </c>
      <c r="R459" s="159">
        <v>3.6900000000000004</v>
      </c>
      <c r="S459" s="159">
        <v>118.80000000000001</v>
      </c>
      <c r="T459" s="159">
        <v>147.60000000000002</v>
      </c>
      <c r="U459" s="160">
        <f t="shared" si="39"/>
        <v>0</v>
      </c>
      <c r="V459" s="139" t="s">
        <v>759</v>
      </c>
      <c r="W459" s="161">
        <v>118.80000000000001</v>
      </c>
      <c r="X459" t="s">
        <v>2978</v>
      </c>
      <c r="Y459" t="s">
        <v>437</v>
      </c>
      <c r="Z459" t="s">
        <v>437</v>
      </c>
      <c r="AA459" s="162" t="s">
        <v>2979</v>
      </c>
      <c r="AB459" s="162">
        <v>0.30869999999999997</v>
      </c>
      <c r="AC459" s="162">
        <v>0.31530000000000002</v>
      </c>
      <c r="AD459" s="162">
        <v>0.75</v>
      </c>
      <c r="AE459" s="162">
        <v>3.74</v>
      </c>
      <c r="AF459" s="162">
        <v>6.5</v>
      </c>
      <c r="AG459">
        <f t="shared" si="35"/>
        <v>18.232500000000002</v>
      </c>
      <c r="AH459">
        <v>40</v>
      </c>
      <c r="AI459" s="162" t="s">
        <v>2980</v>
      </c>
      <c r="AJ459" s="162">
        <v>12.348000000000001</v>
      </c>
      <c r="AK459" s="162">
        <v>12.612</v>
      </c>
      <c r="AL459" s="162">
        <v>15.55</v>
      </c>
      <c r="AM459" s="162">
        <v>7.48</v>
      </c>
      <c r="AN459" s="162">
        <v>6.69</v>
      </c>
      <c r="AO459">
        <f t="shared" si="36"/>
        <v>778.14066000000014</v>
      </c>
      <c r="AP459" s="162">
        <v>10</v>
      </c>
      <c r="AQ459" s="162" t="s">
        <v>2981</v>
      </c>
      <c r="AR459" s="162">
        <v>3.0870000000000002</v>
      </c>
      <c r="AS459" s="162">
        <v>3.153</v>
      </c>
      <c r="AT459" s="162">
        <v>7.78</v>
      </c>
      <c r="AU459" s="162">
        <v>3.74</v>
      </c>
      <c r="AV459" s="162">
        <v>6.69</v>
      </c>
      <c r="AW459">
        <f t="shared" si="37"/>
        <v>194.66026800000003</v>
      </c>
      <c r="AX459" s="162">
        <v>3600</v>
      </c>
      <c r="AY459" s="162" t="s">
        <v>2982</v>
      </c>
      <c r="AZ459" s="162">
        <v>1111.32</v>
      </c>
      <c r="BA459" s="162">
        <v>1135.08</v>
      </c>
      <c r="BB459" s="162">
        <v>6</v>
      </c>
      <c r="BC459" s="162">
        <v>600</v>
      </c>
      <c r="BD459" s="162">
        <v>47.24</v>
      </c>
      <c r="BE459" s="162">
        <v>31.5</v>
      </c>
      <c r="BF459" s="162">
        <v>39.17</v>
      </c>
      <c r="BG459">
        <f t="shared" si="38"/>
        <v>58287.310200000007</v>
      </c>
    </row>
    <row r="460" spans="1:59">
      <c r="A460" s="166">
        <v>724685</v>
      </c>
      <c r="B460" s="158" t="s">
        <v>2983</v>
      </c>
      <c r="C460" t="s">
        <v>2984</v>
      </c>
      <c r="D460" t="s">
        <v>2905</v>
      </c>
      <c r="E460" t="s">
        <v>430</v>
      </c>
      <c r="F460" t="s">
        <v>460</v>
      </c>
      <c r="G460" t="s">
        <v>432</v>
      </c>
      <c r="H460" t="s">
        <v>592</v>
      </c>
      <c r="I460" t="s">
        <v>2906</v>
      </c>
      <c r="J460" t="s">
        <v>435</v>
      </c>
      <c r="K460" t="s">
        <v>530</v>
      </c>
      <c r="L460" t="s">
        <v>429</v>
      </c>
      <c r="M460" s="159">
        <v>2.0299999999999998</v>
      </c>
      <c r="N460" s="159">
        <v>2.5900000000000003</v>
      </c>
      <c r="O460" s="159">
        <v>97.44</v>
      </c>
      <c r="P460" s="159">
        <v>124.32000000000002</v>
      </c>
      <c r="Q460" s="159">
        <v>2.19</v>
      </c>
      <c r="R460" s="159">
        <v>2.79</v>
      </c>
      <c r="S460" s="159">
        <v>105.12</v>
      </c>
      <c r="T460" s="159">
        <v>133.92000000000002</v>
      </c>
      <c r="U460" s="160">
        <f t="shared" si="39"/>
        <v>7.7220077220077066E-2</v>
      </c>
      <c r="V460" s="139" t="s">
        <v>759</v>
      </c>
      <c r="W460" s="161">
        <v>105.12</v>
      </c>
      <c r="X460" t="s">
        <v>2985</v>
      </c>
      <c r="Y460" t="s">
        <v>437</v>
      </c>
      <c r="Z460" t="s">
        <v>437</v>
      </c>
      <c r="AA460" s="162" t="s">
        <v>2986</v>
      </c>
      <c r="AB460" s="162">
        <v>0.1875</v>
      </c>
      <c r="AC460" s="162">
        <v>0.19409999999999999</v>
      </c>
      <c r="AD460" s="162">
        <v>0.75</v>
      </c>
      <c r="AE460" s="162">
        <v>3.5</v>
      </c>
      <c r="AF460" s="162">
        <v>5.5</v>
      </c>
      <c r="AG460">
        <f t="shared" si="35"/>
        <v>14.4375</v>
      </c>
      <c r="AH460">
        <v>48</v>
      </c>
      <c r="AI460" s="162" t="s">
        <v>2987</v>
      </c>
      <c r="AJ460" s="162">
        <v>9</v>
      </c>
      <c r="AK460" s="162">
        <v>9.3168000000000006</v>
      </c>
      <c r="AL460" s="162">
        <v>15.5</v>
      </c>
      <c r="AM460" s="162">
        <v>7.48</v>
      </c>
      <c r="AN460" s="162">
        <v>5.9</v>
      </c>
      <c r="AO460">
        <f t="shared" si="36"/>
        <v>684.04600000000016</v>
      </c>
      <c r="AP460" s="162">
        <v>12</v>
      </c>
      <c r="AQ460" s="162" t="s">
        <v>2988</v>
      </c>
      <c r="AR460" s="162">
        <v>2.25</v>
      </c>
      <c r="AS460" s="162">
        <v>2.3292000000000002</v>
      </c>
      <c r="AT460" s="162">
        <v>7.625</v>
      </c>
      <c r="AU460" s="162">
        <v>3.875</v>
      </c>
      <c r="AV460" s="162">
        <v>5.625</v>
      </c>
      <c r="AW460">
        <f t="shared" si="37"/>
        <v>166.201171875</v>
      </c>
      <c r="AX460" s="162">
        <v>5760</v>
      </c>
      <c r="AY460" s="162" t="s">
        <v>2989</v>
      </c>
      <c r="AZ460" s="162">
        <v>1080</v>
      </c>
      <c r="BA460" s="162">
        <v>1118.0160000000001</v>
      </c>
      <c r="BB460" s="162">
        <v>8</v>
      </c>
      <c r="BC460" s="162">
        <v>720</v>
      </c>
      <c r="BD460" s="162">
        <v>48</v>
      </c>
      <c r="BE460" s="162">
        <v>40</v>
      </c>
      <c r="BF460" s="162">
        <v>54</v>
      </c>
      <c r="BG460">
        <f t="shared" si="38"/>
        <v>103680</v>
      </c>
    </row>
    <row r="461" spans="1:59">
      <c r="A461" s="166">
        <v>724985</v>
      </c>
      <c r="B461" s="158" t="s">
        <v>2990</v>
      </c>
      <c r="C461" t="s">
        <v>2991</v>
      </c>
      <c r="D461" t="s">
        <v>2905</v>
      </c>
      <c r="E461" t="s">
        <v>430</v>
      </c>
      <c r="F461" t="s">
        <v>460</v>
      </c>
      <c r="G461" t="s">
        <v>432</v>
      </c>
      <c r="H461" t="s">
        <v>592</v>
      </c>
      <c r="I461" t="s">
        <v>2906</v>
      </c>
      <c r="J461" t="s">
        <v>512</v>
      </c>
      <c r="K461" t="s">
        <v>530</v>
      </c>
      <c r="L461" t="s">
        <v>429</v>
      </c>
      <c r="M461" s="159">
        <v>2.0299999999999998</v>
      </c>
      <c r="N461" s="159">
        <v>2.5900000000000003</v>
      </c>
      <c r="O461" s="159">
        <v>97.44</v>
      </c>
      <c r="P461" s="159">
        <v>124.32000000000002</v>
      </c>
      <c r="Q461" s="159">
        <v>2.19</v>
      </c>
      <c r="R461" s="159">
        <v>2.79</v>
      </c>
      <c r="S461" s="159">
        <v>105.12</v>
      </c>
      <c r="T461" s="159">
        <v>133.92000000000002</v>
      </c>
      <c r="U461" s="160">
        <f t="shared" si="39"/>
        <v>7.7220077220077066E-2</v>
      </c>
      <c r="V461" s="139" t="s">
        <v>759</v>
      </c>
      <c r="W461" s="161">
        <v>105.12</v>
      </c>
      <c r="X461" t="s">
        <v>2992</v>
      </c>
      <c r="Y461" t="s">
        <v>437</v>
      </c>
      <c r="Z461" t="s">
        <v>437</v>
      </c>
      <c r="AA461" s="162" t="s">
        <v>2993</v>
      </c>
      <c r="AB461" s="162">
        <v>0.1875</v>
      </c>
      <c r="AC461" s="162">
        <v>0.19409999999999999</v>
      </c>
      <c r="AD461" s="162">
        <v>0.75</v>
      </c>
      <c r="AE461" s="162">
        <v>3.5</v>
      </c>
      <c r="AF461" s="162">
        <v>5.5</v>
      </c>
      <c r="AG461">
        <f t="shared" si="35"/>
        <v>14.4375</v>
      </c>
      <c r="AH461">
        <v>48</v>
      </c>
      <c r="AI461" s="162" t="s">
        <v>2994</v>
      </c>
      <c r="AJ461" s="162">
        <v>9</v>
      </c>
      <c r="AK461" s="162">
        <v>9.3168000000000006</v>
      </c>
      <c r="AL461" s="162">
        <v>15.5</v>
      </c>
      <c r="AM461" s="162">
        <v>7.48</v>
      </c>
      <c r="AN461" s="162">
        <v>5.9</v>
      </c>
      <c r="AO461">
        <f t="shared" si="36"/>
        <v>684.04600000000016</v>
      </c>
      <c r="AP461" s="162">
        <v>12</v>
      </c>
      <c r="AQ461" s="162" t="s">
        <v>2995</v>
      </c>
      <c r="AR461" s="162">
        <v>2.25</v>
      </c>
      <c r="AS461" s="162">
        <v>2.3292000000000002</v>
      </c>
      <c r="AT461" s="162">
        <v>7.625</v>
      </c>
      <c r="AU461" s="162">
        <v>3.875</v>
      </c>
      <c r="AV461" s="162">
        <v>5.625</v>
      </c>
      <c r="AW461">
        <f t="shared" si="37"/>
        <v>166.201171875</v>
      </c>
      <c r="AX461" s="162">
        <v>5760</v>
      </c>
      <c r="AY461" s="162" t="s">
        <v>2996</v>
      </c>
      <c r="AZ461" s="162">
        <v>1080</v>
      </c>
      <c r="BA461" s="162">
        <v>1118.0160000000001</v>
      </c>
      <c r="BB461" s="162">
        <v>8</v>
      </c>
      <c r="BC461" s="162">
        <v>720</v>
      </c>
      <c r="BD461" s="162">
        <v>48</v>
      </c>
      <c r="BE461" s="162">
        <v>40</v>
      </c>
      <c r="BF461" s="162">
        <v>54</v>
      </c>
      <c r="BG461">
        <f t="shared" si="38"/>
        <v>103680</v>
      </c>
    </row>
    <row r="462" spans="1:59">
      <c r="A462" s="166">
        <v>585002</v>
      </c>
      <c r="B462" s="158" t="s">
        <v>2743</v>
      </c>
      <c r="C462" t="s">
        <v>2744</v>
      </c>
      <c r="D462" t="s">
        <v>163</v>
      </c>
      <c r="E462" t="s">
        <v>430</v>
      </c>
      <c r="F462" t="s">
        <v>431</v>
      </c>
      <c r="G462" t="s">
        <v>494</v>
      </c>
      <c r="H462" t="s">
        <v>433</v>
      </c>
      <c r="I462" t="s">
        <v>2501</v>
      </c>
      <c r="J462" t="s">
        <v>435</v>
      </c>
      <c r="K462" t="s">
        <v>241</v>
      </c>
      <c r="L462" t="s">
        <v>429</v>
      </c>
      <c r="M462" s="159">
        <v>6.06</v>
      </c>
      <c r="N462" s="159">
        <v>8.7899999999999991</v>
      </c>
      <c r="O462" s="159">
        <v>84.839999999999989</v>
      </c>
      <c r="P462" s="159">
        <v>123.05999999999999</v>
      </c>
      <c r="Q462" s="159">
        <v>6.2</v>
      </c>
      <c r="R462" s="159">
        <v>8.99</v>
      </c>
      <c r="S462" s="159">
        <v>86.8</v>
      </c>
      <c r="T462" s="159">
        <v>125.86</v>
      </c>
      <c r="U462" s="160">
        <f t="shared" si="39"/>
        <v>2.2753128555176527E-2</v>
      </c>
      <c r="V462" s="139" t="s">
        <v>437</v>
      </c>
      <c r="W462" s="161">
        <v>6.2</v>
      </c>
      <c r="X462" t="s">
        <v>2745</v>
      </c>
      <c r="Y462" t="s">
        <v>437</v>
      </c>
      <c r="Z462" t="s">
        <v>437</v>
      </c>
      <c r="AA462" s="162" t="s">
        <v>2746</v>
      </c>
      <c r="AB462" s="162">
        <v>0.48501</v>
      </c>
      <c r="AC462" s="162">
        <v>0.70501000000000003</v>
      </c>
      <c r="AD462" s="162">
        <v>1.97</v>
      </c>
      <c r="AE462" s="162">
        <v>5.58</v>
      </c>
      <c r="AF462" s="162">
        <v>9.84</v>
      </c>
      <c r="AG462">
        <f t="shared" si="35"/>
        <v>108.16718399999999</v>
      </c>
      <c r="AH462">
        <v>14</v>
      </c>
      <c r="AI462" s="162" t="s">
        <v>2747</v>
      </c>
      <c r="AJ462" s="162">
        <v>6.7901400000000001</v>
      </c>
      <c r="AK462" s="162">
        <v>9.8701399999999992</v>
      </c>
      <c r="AL462" s="162">
        <v>16</v>
      </c>
      <c r="AM462" s="162">
        <v>10</v>
      </c>
      <c r="AN462" s="162">
        <v>11</v>
      </c>
      <c r="AO462">
        <f t="shared" si="36"/>
        <v>1760</v>
      </c>
      <c r="AP462" s="162" t="s">
        <v>429</v>
      </c>
      <c r="AQ462" s="162" t="s">
        <v>429</v>
      </c>
      <c r="AR462" s="162" t="s">
        <v>429</v>
      </c>
      <c r="AS462" s="162" t="s">
        <v>429</v>
      </c>
      <c r="AT462" s="162" t="s">
        <v>429</v>
      </c>
      <c r="AU462" s="162" t="s">
        <v>429</v>
      </c>
      <c r="AV462" s="162" t="s">
        <v>429</v>
      </c>
      <c r="AW462" t="str">
        <f t="shared" si="37"/>
        <v/>
      </c>
      <c r="AX462" s="162">
        <v>672</v>
      </c>
      <c r="AY462" s="162" t="s">
        <v>2748</v>
      </c>
      <c r="AZ462" s="162">
        <v>325.92671999999999</v>
      </c>
      <c r="BA462" s="162">
        <v>473.76672000000002</v>
      </c>
      <c r="BB462" s="162">
        <v>4</v>
      </c>
      <c r="BC462" s="162">
        <v>168</v>
      </c>
      <c r="BD462" s="162">
        <v>48</v>
      </c>
      <c r="BE462" s="162">
        <v>40</v>
      </c>
      <c r="BF462" s="162">
        <v>49</v>
      </c>
      <c r="BG462">
        <f t="shared" si="38"/>
        <v>94080</v>
      </c>
    </row>
    <row r="463" spans="1:59">
      <c r="A463" s="166">
        <v>586817</v>
      </c>
      <c r="B463" s="158" t="s">
        <v>2755</v>
      </c>
      <c r="C463" t="s">
        <v>2756</v>
      </c>
      <c r="D463" t="s">
        <v>621</v>
      </c>
      <c r="E463" t="s">
        <v>430</v>
      </c>
      <c r="F463" t="s">
        <v>431</v>
      </c>
      <c r="G463" t="s">
        <v>494</v>
      </c>
      <c r="H463" t="s">
        <v>433</v>
      </c>
      <c r="I463" t="s">
        <v>434</v>
      </c>
      <c r="J463" t="s">
        <v>435</v>
      </c>
      <c r="K463" t="s">
        <v>241</v>
      </c>
      <c r="L463" t="s">
        <v>429</v>
      </c>
      <c r="M463" s="159">
        <v>82.79</v>
      </c>
      <c r="N463" s="159">
        <v>119.99</v>
      </c>
      <c r="O463" s="159" t="s">
        <v>429</v>
      </c>
      <c r="P463" s="159" t="s">
        <v>429</v>
      </c>
      <c r="Q463" s="159">
        <v>86.24</v>
      </c>
      <c r="R463" s="159">
        <v>124.99</v>
      </c>
      <c r="S463" s="159" t="s">
        <v>429</v>
      </c>
      <c r="T463" s="159" t="s">
        <v>429</v>
      </c>
      <c r="U463" s="160">
        <f t="shared" si="39"/>
        <v>4.1670139178264787E-2</v>
      </c>
      <c r="V463" s="139" t="s">
        <v>437</v>
      </c>
      <c r="W463" s="161">
        <v>86.24</v>
      </c>
      <c r="X463" t="s">
        <v>2757</v>
      </c>
      <c r="Y463" t="s">
        <v>437</v>
      </c>
      <c r="Z463" t="s">
        <v>437</v>
      </c>
      <c r="AA463" s="162" t="s">
        <v>2758</v>
      </c>
      <c r="AB463" s="162">
        <v>17.600000000000001</v>
      </c>
      <c r="AC463" s="162">
        <v>19.013999999999999</v>
      </c>
      <c r="AD463" s="162">
        <v>5</v>
      </c>
      <c r="AE463" s="162">
        <v>17.75</v>
      </c>
      <c r="AF463" s="162">
        <v>25</v>
      </c>
      <c r="AG463">
        <f t="shared" si="35"/>
        <v>2218.75</v>
      </c>
      <c r="AH463">
        <v>1</v>
      </c>
      <c r="AI463" s="162" t="s">
        <v>429</v>
      </c>
      <c r="AJ463" s="162" t="s">
        <v>429</v>
      </c>
      <c r="AK463" s="162" t="s">
        <v>429</v>
      </c>
      <c r="AL463" s="162" t="s">
        <v>429</v>
      </c>
      <c r="AM463" s="162" t="s">
        <v>429</v>
      </c>
      <c r="AN463" s="162" t="s">
        <v>429</v>
      </c>
      <c r="AO463" t="str">
        <f t="shared" si="36"/>
        <v/>
      </c>
      <c r="AP463" s="162" t="s">
        <v>429</v>
      </c>
      <c r="AQ463" s="162" t="s">
        <v>429</v>
      </c>
      <c r="AR463" s="162" t="s">
        <v>429</v>
      </c>
      <c r="AS463" s="162" t="s">
        <v>429</v>
      </c>
      <c r="AT463" s="162" t="s">
        <v>429</v>
      </c>
      <c r="AU463" s="162" t="s">
        <v>429</v>
      </c>
      <c r="AV463" s="162" t="s">
        <v>429</v>
      </c>
      <c r="AW463" t="str">
        <f t="shared" si="37"/>
        <v/>
      </c>
      <c r="AX463" s="162">
        <v>50</v>
      </c>
      <c r="AY463" s="162" t="s">
        <v>2759</v>
      </c>
      <c r="AZ463" s="162">
        <v>880</v>
      </c>
      <c r="BA463" s="162">
        <v>950.7</v>
      </c>
      <c r="BB463" s="162">
        <v>10</v>
      </c>
      <c r="BC463" s="162">
        <v>5</v>
      </c>
      <c r="BD463" s="162">
        <v>48</v>
      </c>
      <c r="BE463" s="162">
        <v>40</v>
      </c>
      <c r="BF463" s="162">
        <v>48</v>
      </c>
      <c r="BG463">
        <f t="shared" si="38"/>
        <v>92160</v>
      </c>
    </row>
    <row r="464" spans="1:59">
      <c r="A464" s="166">
        <v>586866</v>
      </c>
      <c r="B464" s="158" t="s">
        <v>2760</v>
      </c>
      <c r="C464" t="s">
        <v>2761</v>
      </c>
      <c r="D464" t="s">
        <v>628</v>
      </c>
      <c r="E464" t="s">
        <v>430</v>
      </c>
      <c r="F464" t="s">
        <v>431</v>
      </c>
      <c r="G464" t="s">
        <v>494</v>
      </c>
      <c r="H464" t="s">
        <v>433</v>
      </c>
      <c r="I464" t="s">
        <v>434</v>
      </c>
      <c r="J464" t="s">
        <v>435</v>
      </c>
      <c r="K464" t="s">
        <v>241</v>
      </c>
      <c r="L464" t="s">
        <v>429</v>
      </c>
      <c r="M464" s="159">
        <v>42.2</v>
      </c>
      <c r="N464" s="159">
        <v>62.99</v>
      </c>
      <c r="O464" s="159">
        <v>168.8</v>
      </c>
      <c r="P464" s="159">
        <v>251.96</v>
      </c>
      <c r="Q464" s="159">
        <v>44.21</v>
      </c>
      <c r="R464" s="159">
        <v>65.989999999999995</v>
      </c>
      <c r="S464" s="159">
        <v>176.84</v>
      </c>
      <c r="T464" s="159">
        <v>263.95999999999998</v>
      </c>
      <c r="U464" s="160">
        <f t="shared" si="39"/>
        <v>4.7626607397999621E-2</v>
      </c>
      <c r="V464" s="139" t="s">
        <v>437</v>
      </c>
      <c r="W464" s="161">
        <v>44.21</v>
      </c>
      <c r="X464" t="s">
        <v>2762</v>
      </c>
      <c r="Y464" t="s">
        <v>437</v>
      </c>
      <c r="Z464" t="s">
        <v>437</v>
      </c>
      <c r="AA464" s="162" t="s">
        <v>2763</v>
      </c>
      <c r="AB464" s="162">
        <v>6.6</v>
      </c>
      <c r="AC464" s="162">
        <v>7.61</v>
      </c>
      <c r="AD464" s="162">
        <v>4.5</v>
      </c>
      <c r="AE464" s="162">
        <v>9.5</v>
      </c>
      <c r="AF464" s="162">
        <v>16</v>
      </c>
      <c r="AG464">
        <f t="shared" si="35"/>
        <v>684</v>
      </c>
      <c r="AH464">
        <v>4</v>
      </c>
      <c r="AI464" s="162" t="s">
        <v>2764</v>
      </c>
      <c r="AJ464" s="162">
        <v>26.4</v>
      </c>
      <c r="AK464" s="162">
        <v>30.44</v>
      </c>
      <c r="AL464" s="162">
        <v>20</v>
      </c>
      <c r="AM464" s="162">
        <v>12</v>
      </c>
      <c r="AN464" s="162">
        <v>14.5</v>
      </c>
      <c r="AO464">
        <f t="shared" si="36"/>
        <v>3480</v>
      </c>
      <c r="AP464" s="162" t="s">
        <v>429</v>
      </c>
      <c r="AQ464" s="162" t="s">
        <v>429</v>
      </c>
      <c r="AR464" s="162" t="s">
        <v>429</v>
      </c>
      <c r="AS464" s="162" t="s">
        <v>429</v>
      </c>
      <c r="AT464" s="162" t="s">
        <v>429</v>
      </c>
      <c r="AU464" s="162" t="s">
        <v>429</v>
      </c>
      <c r="AV464" s="162" t="s">
        <v>429</v>
      </c>
      <c r="AW464" t="str">
        <f t="shared" si="37"/>
        <v/>
      </c>
      <c r="AX464" s="162">
        <v>96</v>
      </c>
      <c r="AY464" s="162" t="s">
        <v>2765</v>
      </c>
      <c r="AZ464" s="162">
        <v>633.6</v>
      </c>
      <c r="BA464" s="162">
        <v>730.56</v>
      </c>
      <c r="BB464" s="162">
        <v>3</v>
      </c>
      <c r="BC464" s="162">
        <v>32</v>
      </c>
      <c r="BD464" s="162">
        <v>40</v>
      </c>
      <c r="BE464" s="162">
        <v>48</v>
      </c>
      <c r="BF464" s="162">
        <v>49</v>
      </c>
      <c r="BG464">
        <f t="shared" si="38"/>
        <v>94080</v>
      </c>
    </row>
    <row r="465" spans="1:59">
      <c r="A465" s="166">
        <v>60434</v>
      </c>
      <c r="B465" s="158" t="s">
        <v>2790</v>
      </c>
      <c r="C465" t="s">
        <v>2791</v>
      </c>
      <c r="D465" t="s">
        <v>8</v>
      </c>
      <c r="E465" t="s">
        <v>430</v>
      </c>
      <c r="F465" t="s">
        <v>431</v>
      </c>
      <c r="G465" t="s">
        <v>494</v>
      </c>
      <c r="H465" t="s">
        <v>592</v>
      </c>
      <c r="I465" t="s">
        <v>758</v>
      </c>
      <c r="J465" t="s">
        <v>435</v>
      </c>
      <c r="K465" t="s">
        <v>241</v>
      </c>
      <c r="L465" t="s">
        <v>429</v>
      </c>
      <c r="M465" s="159">
        <v>1.83</v>
      </c>
      <c r="N465" s="159">
        <v>2.5900000000000003</v>
      </c>
      <c r="O465" s="159">
        <v>43.92</v>
      </c>
      <c r="P465" s="159">
        <v>62.160000000000011</v>
      </c>
      <c r="Q465" s="159">
        <v>1.9</v>
      </c>
      <c r="R465" s="159">
        <v>2.69</v>
      </c>
      <c r="S465" s="159">
        <v>45.599999999999994</v>
      </c>
      <c r="T465" s="159">
        <v>64.56</v>
      </c>
      <c r="U465" s="160">
        <f t="shared" si="39"/>
        <v>3.8610038610038533E-2</v>
      </c>
      <c r="V465" s="139" t="s">
        <v>759</v>
      </c>
      <c r="W465" s="161">
        <v>45.599999999999994</v>
      </c>
      <c r="X465" t="s">
        <v>2792</v>
      </c>
      <c r="Y465" t="s">
        <v>437</v>
      </c>
      <c r="Z465" t="s">
        <v>759</v>
      </c>
      <c r="AA465" s="162" t="s">
        <v>2793</v>
      </c>
      <c r="AB465" s="162">
        <v>0.1875</v>
      </c>
      <c r="AC465" s="162">
        <v>0.25</v>
      </c>
      <c r="AD465" s="162">
        <v>2.5</v>
      </c>
      <c r="AE465" s="162">
        <v>2.5</v>
      </c>
      <c r="AF465" s="162">
        <v>1.5</v>
      </c>
      <c r="AG465">
        <f t="shared" si="35"/>
        <v>9.375</v>
      </c>
      <c r="AH465">
        <v>24</v>
      </c>
      <c r="AI465" s="162" t="s">
        <v>2794</v>
      </c>
      <c r="AJ465" s="162">
        <v>4.5</v>
      </c>
      <c r="AK465" s="162">
        <v>6</v>
      </c>
      <c r="AL465" s="162">
        <v>10.5</v>
      </c>
      <c r="AM465" s="162">
        <v>7.75</v>
      </c>
      <c r="AN465" s="162">
        <v>3</v>
      </c>
      <c r="AO465">
        <f t="shared" si="36"/>
        <v>244.125</v>
      </c>
      <c r="AP465" s="162" t="s">
        <v>429</v>
      </c>
      <c r="AQ465" s="162" t="s">
        <v>429</v>
      </c>
      <c r="AR465" s="162" t="s">
        <v>429</v>
      </c>
      <c r="AS465" s="162" t="s">
        <v>429</v>
      </c>
      <c r="AT465" s="162" t="s">
        <v>429</v>
      </c>
      <c r="AU465" s="162" t="s">
        <v>429</v>
      </c>
      <c r="AV465" s="162" t="s">
        <v>429</v>
      </c>
      <c r="AW465" t="str">
        <f t="shared" si="37"/>
        <v/>
      </c>
      <c r="AX465" s="162">
        <v>7392</v>
      </c>
      <c r="AY465" s="162" t="s">
        <v>2795</v>
      </c>
      <c r="AZ465" s="162">
        <v>1386</v>
      </c>
      <c r="BA465" s="162">
        <v>1848</v>
      </c>
      <c r="BB465" s="162">
        <v>14</v>
      </c>
      <c r="BC465" s="162">
        <v>528</v>
      </c>
      <c r="BD465" s="162">
        <v>48.25</v>
      </c>
      <c r="BE465" s="162">
        <v>40.25</v>
      </c>
      <c r="BF465" s="162">
        <v>48.5</v>
      </c>
      <c r="BG465">
        <f t="shared" si="38"/>
        <v>94190.03125</v>
      </c>
    </row>
    <row r="466" spans="1:59">
      <c r="A466" s="166">
        <v>843507</v>
      </c>
      <c r="B466" s="158" t="s">
        <v>3094</v>
      </c>
      <c r="C466" t="s">
        <v>3095</v>
      </c>
      <c r="D466" t="s">
        <v>2312</v>
      </c>
      <c r="E466" t="s">
        <v>430</v>
      </c>
      <c r="F466" t="s">
        <v>460</v>
      </c>
      <c r="G466" t="s">
        <v>494</v>
      </c>
      <c r="H466" t="s">
        <v>433</v>
      </c>
      <c r="I466" t="s">
        <v>434</v>
      </c>
      <c r="J466" t="s">
        <v>435</v>
      </c>
      <c r="K466" t="s">
        <v>2325</v>
      </c>
      <c r="L466" t="s">
        <v>429</v>
      </c>
      <c r="M466" s="159">
        <v>35.86</v>
      </c>
      <c r="N466" s="159">
        <v>45.99</v>
      </c>
      <c r="O466" s="159">
        <v>143.44</v>
      </c>
      <c r="P466" s="159">
        <v>183.96</v>
      </c>
      <c r="Q466" s="159">
        <v>35.86</v>
      </c>
      <c r="R466" s="159">
        <v>45.99</v>
      </c>
      <c r="S466" s="159">
        <v>143.44</v>
      </c>
      <c r="T466" s="159">
        <v>183.96</v>
      </c>
      <c r="U466" s="160">
        <f t="shared" si="39"/>
        <v>0</v>
      </c>
      <c r="V466" s="139" t="s">
        <v>437</v>
      </c>
      <c r="W466" s="161">
        <v>35.86</v>
      </c>
      <c r="X466" t="s">
        <v>3096</v>
      </c>
      <c r="Y466" t="s">
        <v>437</v>
      </c>
      <c r="Z466" t="s">
        <v>437</v>
      </c>
      <c r="AA466" s="162" t="s">
        <v>3097</v>
      </c>
      <c r="AB466" s="162">
        <v>7</v>
      </c>
      <c r="AC466" s="162">
        <v>8.35</v>
      </c>
      <c r="AD466" s="162">
        <v>5.5</v>
      </c>
      <c r="AE466" s="162">
        <v>10</v>
      </c>
      <c r="AF466" s="162">
        <v>16</v>
      </c>
      <c r="AG466">
        <f t="shared" si="35"/>
        <v>880</v>
      </c>
      <c r="AH466">
        <v>4</v>
      </c>
      <c r="AI466" s="162" t="s">
        <v>3098</v>
      </c>
      <c r="AJ466" s="162">
        <v>28</v>
      </c>
      <c r="AK466" s="162">
        <v>33.4</v>
      </c>
      <c r="AL466" s="162">
        <v>12</v>
      </c>
      <c r="AM466" s="162">
        <v>20</v>
      </c>
      <c r="AN466" s="162">
        <v>15</v>
      </c>
      <c r="AO466">
        <f t="shared" si="36"/>
        <v>3600</v>
      </c>
      <c r="AP466" s="162" t="s">
        <v>429</v>
      </c>
      <c r="AQ466" s="162" t="s">
        <v>429</v>
      </c>
      <c r="AR466" s="162" t="s">
        <v>429</v>
      </c>
      <c r="AS466" s="162" t="s">
        <v>429</v>
      </c>
      <c r="AT466" s="162" t="s">
        <v>429</v>
      </c>
      <c r="AU466" s="162" t="s">
        <v>429</v>
      </c>
      <c r="AV466" s="162" t="s">
        <v>429</v>
      </c>
      <c r="AW466" t="str">
        <f t="shared" si="37"/>
        <v/>
      </c>
      <c r="AX466" s="162">
        <v>96</v>
      </c>
      <c r="AY466" s="162" t="s">
        <v>3099</v>
      </c>
      <c r="AZ466" s="162">
        <v>672</v>
      </c>
      <c r="BA466" s="162">
        <v>801.6</v>
      </c>
      <c r="BB466" s="162">
        <v>3</v>
      </c>
      <c r="BC466" s="162">
        <v>32</v>
      </c>
      <c r="BD466" s="162">
        <v>48</v>
      </c>
      <c r="BE466" s="162">
        <v>40</v>
      </c>
      <c r="BF466" s="162">
        <v>47</v>
      </c>
      <c r="BG466">
        <f t="shared" si="38"/>
        <v>90240</v>
      </c>
    </row>
  </sheetData>
  <autoFilter ref="A2:BG466" xr:uid="{3B78C3B4-DD36-4E7A-BCDD-70221EB14AFB}"/>
  <conditionalFormatting sqref="A1:A1048576">
    <cfRule type="duplicateValues" dxfId="0" priority="1"/>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5"/>
  <sheetViews>
    <sheetView workbookViewId="0">
      <selection sqref="A1:B3"/>
    </sheetView>
  </sheetViews>
  <sheetFormatPr defaultColWidth="9.1796875" defaultRowHeight="14.5"/>
  <cols>
    <col min="1" max="1" width="13.453125" style="1" customWidth="1"/>
    <col min="2" max="2" width="46.54296875" style="1" bestFit="1" customWidth="1"/>
    <col min="3" max="3" width="10.26953125" style="1" customWidth="1"/>
    <col min="4" max="5" width="10.7265625" style="5" customWidth="1"/>
    <col min="6" max="6" width="4.1796875" style="1" customWidth="1"/>
    <col min="7" max="7" width="13.453125" style="1" customWidth="1"/>
    <col min="8" max="8" width="36.81640625" style="1" bestFit="1" customWidth="1"/>
    <col min="9" max="9" width="10.26953125" style="1" customWidth="1"/>
    <col min="10" max="11" width="10.54296875" style="5" customWidth="1"/>
    <col min="12" max="16384" width="9.1796875" style="1"/>
  </cols>
  <sheetData>
    <row r="1" spans="1:11" ht="18" customHeight="1">
      <c r="A1" s="270" t="s">
        <v>212</v>
      </c>
      <c r="B1" s="270"/>
      <c r="C1" s="285" t="s">
        <v>213</v>
      </c>
      <c r="D1" s="285"/>
      <c r="E1" s="285"/>
      <c r="F1" s="285"/>
      <c r="G1" s="285"/>
      <c r="H1" s="3"/>
      <c r="I1" s="2"/>
      <c r="J1" s="4"/>
      <c r="K1" s="4"/>
    </row>
    <row r="2" spans="1:11" ht="18.75" customHeight="1">
      <c r="A2" s="270"/>
      <c r="B2" s="270"/>
      <c r="C2" s="285"/>
      <c r="D2" s="285"/>
      <c r="E2" s="285"/>
      <c r="F2" s="285"/>
      <c r="G2" s="285"/>
      <c r="H2" s="3"/>
      <c r="I2" s="2"/>
      <c r="J2" s="4"/>
      <c r="K2" s="4"/>
    </row>
    <row r="3" spans="1:11" ht="60" customHeight="1" thickBot="1">
      <c r="A3" s="271"/>
      <c r="B3" s="271"/>
      <c r="C3" s="269" t="s">
        <v>208</v>
      </c>
      <c r="D3" s="269"/>
      <c r="E3" s="269"/>
      <c r="F3" s="269"/>
      <c r="G3" s="269"/>
      <c r="H3" s="6"/>
      <c r="I3" s="7"/>
      <c r="J3" s="8"/>
      <c r="K3" s="119" t="s">
        <v>12</v>
      </c>
    </row>
    <row r="4" spans="1:11" s="12" customFormat="1" ht="18.75" customHeight="1" thickTop="1" thickBot="1">
      <c r="A4" s="9" t="s">
        <v>0</v>
      </c>
      <c r="B4" s="10" t="s">
        <v>1</v>
      </c>
      <c r="C4" s="10" t="s">
        <v>2</v>
      </c>
      <c r="D4" s="11" t="s">
        <v>209</v>
      </c>
      <c r="E4" s="11" t="s">
        <v>3</v>
      </c>
      <c r="F4" s="9"/>
      <c r="G4" s="9" t="s">
        <v>0</v>
      </c>
      <c r="H4" s="10" t="s">
        <v>1</v>
      </c>
      <c r="I4" s="10" t="s">
        <v>2</v>
      </c>
      <c r="J4" s="11" t="s">
        <v>209</v>
      </c>
      <c r="K4" s="11" t="s">
        <v>3</v>
      </c>
    </row>
    <row r="5" spans="1:11" s="114" customFormat="1" ht="26.15" customHeight="1" thickBot="1">
      <c r="A5" s="112" t="s">
        <v>10</v>
      </c>
      <c r="B5" s="112"/>
      <c r="C5" s="112"/>
      <c r="D5" s="113"/>
      <c r="E5" s="113"/>
      <c r="G5" s="112" t="s">
        <v>10</v>
      </c>
      <c r="H5" s="115"/>
      <c r="I5" s="115"/>
      <c r="J5" s="115"/>
      <c r="K5" s="115"/>
    </row>
    <row r="6" spans="1:11" s="12" customFormat="1" ht="18.75" customHeight="1" thickBot="1">
      <c r="A6" s="277" t="s">
        <v>13</v>
      </c>
      <c r="B6" s="277"/>
      <c r="C6" s="13"/>
      <c r="D6" s="14"/>
      <c r="E6" s="14"/>
      <c r="G6" s="282" t="s">
        <v>14</v>
      </c>
      <c r="H6" s="282"/>
      <c r="I6" s="100"/>
      <c r="J6" s="101"/>
      <c r="K6" s="101"/>
    </row>
    <row r="7" spans="1:11" s="12" customFormat="1" ht="18.75" customHeight="1">
      <c r="A7" s="103">
        <v>428277</v>
      </c>
      <c r="B7" s="104" t="s">
        <v>15</v>
      </c>
      <c r="C7" s="103" t="s">
        <v>96</v>
      </c>
      <c r="D7" s="105">
        <v>26.89</v>
      </c>
      <c r="E7" s="105">
        <v>38.99</v>
      </c>
      <c r="G7" s="103">
        <v>457566</v>
      </c>
      <c r="H7" s="104" t="s">
        <v>16</v>
      </c>
      <c r="I7" s="103" t="s">
        <v>103</v>
      </c>
      <c r="J7" s="105">
        <v>17.23</v>
      </c>
      <c r="K7" s="105">
        <v>24.99</v>
      </c>
    </row>
    <row r="8" spans="1:11" s="12" customFormat="1" ht="18.75" customHeight="1" thickBot="1">
      <c r="A8" s="109">
        <v>428217</v>
      </c>
      <c r="B8" s="110" t="s">
        <v>17</v>
      </c>
      <c r="C8" s="109" t="s">
        <v>97</v>
      </c>
      <c r="D8" s="105">
        <v>44.13</v>
      </c>
      <c r="E8" s="105">
        <v>63.99</v>
      </c>
      <c r="G8" s="103">
        <v>457517</v>
      </c>
      <c r="H8" s="104" t="s">
        <v>16</v>
      </c>
      <c r="I8" s="103" t="s">
        <v>97</v>
      </c>
      <c r="J8" s="105">
        <v>38.61</v>
      </c>
      <c r="K8" s="105">
        <v>55.99</v>
      </c>
    </row>
    <row r="9" spans="1:11" s="12" customFormat="1" ht="18.75" customHeight="1" thickBot="1">
      <c r="A9" s="275" t="s">
        <v>18</v>
      </c>
      <c r="B9" s="275"/>
      <c r="C9" s="102"/>
      <c r="D9" s="15"/>
      <c r="E9" s="15"/>
      <c r="G9" s="103">
        <v>457666</v>
      </c>
      <c r="H9" s="104" t="s">
        <v>19</v>
      </c>
      <c r="I9" s="103" t="s">
        <v>98</v>
      </c>
      <c r="J9" s="105">
        <v>19.989999999999998</v>
      </c>
      <c r="K9" s="105">
        <v>28.99</v>
      </c>
    </row>
    <row r="10" spans="1:11" s="12" customFormat="1" ht="18.75" customHeight="1" thickBot="1">
      <c r="A10" s="103">
        <v>488677</v>
      </c>
      <c r="B10" s="104" t="s">
        <v>20</v>
      </c>
      <c r="C10" s="103" t="s">
        <v>98</v>
      </c>
      <c r="D10" s="105">
        <v>19.989999999999998</v>
      </c>
      <c r="E10" s="105">
        <v>28.99</v>
      </c>
      <c r="G10" s="103">
        <v>457630</v>
      </c>
      <c r="H10" s="104" t="s">
        <v>19</v>
      </c>
      <c r="I10" s="103" t="s">
        <v>105</v>
      </c>
      <c r="J10" s="105">
        <v>57.23</v>
      </c>
      <c r="K10" s="105">
        <v>82.99</v>
      </c>
    </row>
    <row r="11" spans="1:11" s="12" customFormat="1" ht="18.75" customHeight="1" thickBot="1">
      <c r="A11" s="103">
        <v>488617</v>
      </c>
      <c r="B11" s="104" t="s">
        <v>20</v>
      </c>
      <c r="C11" s="103" t="s">
        <v>97</v>
      </c>
      <c r="D11" s="105">
        <v>38.61</v>
      </c>
      <c r="E11" s="105">
        <v>55.99</v>
      </c>
      <c r="G11" s="283" t="s">
        <v>21</v>
      </c>
      <c r="H11" s="283"/>
      <c r="I11" s="16"/>
      <c r="J11" s="17"/>
      <c r="K11" s="17"/>
    </row>
    <row r="12" spans="1:11" s="12" customFormat="1" ht="18.75" customHeight="1" thickBot="1">
      <c r="A12" s="106">
        <v>427414</v>
      </c>
      <c r="B12" s="107" t="s">
        <v>211</v>
      </c>
      <c r="C12" s="106" t="s">
        <v>99</v>
      </c>
      <c r="D12" s="108">
        <v>49.45</v>
      </c>
      <c r="E12" s="108">
        <v>70.989999999999995</v>
      </c>
      <c r="G12" s="103">
        <v>562135</v>
      </c>
      <c r="H12" s="104" t="s">
        <v>22</v>
      </c>
      <c r="I12" s="103" t="s">
        <v>98</v>
      </c>
      <c r="J12" s="105">
        <v>27.58</v>
      </c>
      <c r="K12" s="105">
        <v>39.99</v>
      </c>
    </row>
    <row r="13" spans="1:11" s="12" customFormat="1" ht="18.75" customHeight="1" thickBot="1">
      <c r="A13" s="276" t="s">
        <v>23</v>
      </c>
      <c r="B13" s="276"/>
      <c r="C13" s="18"/>
      <c r="D13" s="19"/>
      <c r="E13" s="19"/>
      <c r="G13" s="103">
        <v>562108</v>
      </c>
      <c r="H13" s="104" t="s">
        <v>22</v>
      </c>
      <c r="I13" s="103" t="s">
        <v>97</v>
      </c>
      <c r="J13" s="105">
        <v>54.48</v>
      </c>
      <c r="K13" s="105">
        <v>78.989999999999995</v>
      </c>
    </row>
    <row r="14" spans="1:11" s="12" customFormat="1" ht="18.75" customHeight="1">
      <c r="A14" s="103">
        <v>483988</v>
      </c>
      <c r="B14" s="104" t="s">
        <v>24</v>
      </c>
      <c r="C14" s="103" t="s">
        <v>100</v>
      </c>
      <c r="D14" s="105">
        <v>27.58</v>
      </c>
      <c r="E14" s="105">
        <v>39.99</v>
      </c>
      <c r="G14" s="106">
        <v>562235</v>
      </c>
      <c r="H14" s="107" t="s">
        <v>25</v>
      </c>
      <c r="I14" s="106" t="s">
        <v>98</v>
      </c>
      <c r="J14" s="108">
        <v>27.58</v>
      </c>
      <c r="K14" s="108">
        <v>39.99</v>
      </c>
    </row>
    <row r="15" spans="1:11" s="12" customFormat="1" ht="18.75" customHeight="1">
      <c r="A15" s="103">
        <v>483917</v>
      </c>
      <c r="B15" s="104" t="s">
        <v>24</v>
      </c>
      <c r="C15" s="103" t="s">
        <v>97</v>
      </c>
      <c r="D15" s="105">
        <v>44.13</v>
      </c>
      <c r="E15" s="105">
        <v>63.99</v>
      </c>
      <c r="G15" s="106">
        <v>562208</v>
      </c>
      <c r="H15" s="107" t="s">
        <v>26</v>
      </c>
      <c r="I15" s="106" t="s">
        <v>97</v>
      </c>
      <c r="J15" s="108">
        <v>54.48</v>
      </c>
      <c r="K15" s="108">
        <v>78.989999999999995</v>
      </c>
    </row>
    <row r="16" spans="1:11" s="12" customFormat="1" ht="18.75" customHeight="1">
      <c r="A16" s="103">
        <v>484008</v>
      </c>
      <c r="B16" s="104" t="s">
        <v>27</v>
      </c>
      <c r="C16" s="103" t="s">
        <v>100</v>
      </c>
      <c r="D16" s="105">
        <v>24.82</v>
      </c>
      <c r="E16" s="105">
        <v>35.99</v>
      </c>
      <c r="G16" s="106">
        <v>561835</v>
      </c>
      <c r="H16" s="107" t="s">
        <v>28</v>
      </c>
      <c r="I16" s="106" t="s">
        <v>98</v>
      </c>
      <c r="J16" s="108">
        <v>24.82</v>
      </c>
      <c r="K16" s="108">
        <v>35.99</v>
      </c>
    </row>
    <row r="17" spans="1:11" s="12" customFormat="1" ht="18.75" customHeight="1" thickBot="1">
      <c r="A17" s="103">
        <v>484022</v>
      </c>
      <c r="B17" s="104" t="s">
        <v>27</v>
      </c>
      <c r="C17" s="103" t="s">
        <v>101</v>
      </c>
      <c r="D17" s="105">
        <v>53.79</v>
      </c>
      <c r="E17" s="105">
        <v>77.989999999999995</v>
      </c>
      <c r="G17" s="106">
        <v>561808</v>
      </c>
      <c r="H17" s="107" t="s">
        <v>29</v>
      </c>
      <c r="I17" s="106" t="s">
        <v>97</v>
      </c>
      <c r="J17" s="108">
        <v>44.13</v>
      </c>
      <c r="K17" s="108">
        <v>63.99</v>
      </c>
    </row>
    <row r="18" spans="1:11" s="12" customFormat="1" ht="18.75" customHeight="1" thickBot="1">
      <c r="A18" s="103">
        <v>66320</v>
      </c>
      <c r="B18" s="104" t="s">
        <v>30</v>
      </c>
      <c r="C18" s="103" t="s">
        <v>102</v>
      </c>
      <c r="D18" s="105">
        <v>47.43</v>
      </c>
      <c r="E18" s="105">
        <v>67.989999999999995</v>
      </c>
      <c r="G18" s="284" t="s">
        <v>31</v>
      </c>
      <c r="H18" s="284"/>
      <c r="I18" s="20"/>
      <c r="J18" s="21"/>
      <c r="K18" s="21"/>
    </row>
    <row r="19" spans="1:11" s="12" customFormat="1" ht="18.75" customHeight="1" thickBot="1">
      <c r="A19" s="103">
        <v>483801</v>
      </c>
      <c r="B19" s="104" t="s">
        <v>32</v>
      </c>
      <c r="C19" s="103" t="s">
        <v>123</v>
      </c>
      <c r="D19" s="105">
        <v>6.89</v>
      </c>
      <c r="E19" s="105">
        <v>9.99</v>
      </c>
      <c r="G19" s="103">
        <v>260205</v>
      </c>
      <c r="H19" s="104" t="s">
        <v>33</v>
      </c>
      <c r="I19" s="103" t="s">
        <v>9</v>
      </c>
      <c r="J19" s="105">
        <v>41.78</v>
      </c>
      <c r="K19" s="105">
        <v>59.99</v>
      </c>
    </row>
    <row r="20" spans="1:11" s="12" customFormat="1" ht="18.75" customHeight="1" thickBot="1">
      <c r="A20" s="103">
        <v>483866</v>
      </c>
      <c r="B20" s="104" t="s">
        <v>32</v>
      </c>
      <c r="C20" s="103" t="s">
        <v>103</v>
      </c>
      <c r="D20" s="105">
        <v>20.68</v>
      </c>
      <c r="E20" s="105">
        <v>29.99</v>
      </c>
      <c r="G20" s="22" t="s">
        <v>34</v>
      </c>
      <c r="H20" s="23"/>
      <c r="I20" s="24"/>
      <c r="J20" s="25"/>
      <c r="K20" s="25"/>
    </row>
    <row r="21" spans="1:11" s="12" customFormat="1" ht="18.75" customHeight="1">
      <c r="A21" s="103">
        <v>483817</v>
      </c>
      <c r="B21" s="104" t="s">
        <v>32</v>
      </c>
      <c r="C21" s="103" t="s">
        <v>97</v>
      </c>
      <c r="D21" s="105">
        <v>41.37</v>
      </c>
      <c r="E21" s="105">
        <v>59.99</v>
      </c>
      <c r="G21" s="103">
        <v>561366</v>
      </c>
      <c r="H21" s="104" t="s">
        <v>35</v>
      </c>
      <c r="I21" s="103" t="s">
        <v>6</v>
      </c>
      <c r="J21" s="105">
        <v>17.920000000000002</v>
      </c>
      <c r="K21" s="105">
        <v>25.99</v>
      </c>
    </row>
    <row r="22" spans="1:11" s="12" customFormat="1" ht="18.75" customHeight="1">
      <c r="A22" s="103">
        <v>483828</v>
      </c>
      <c r="B22" s="104" t="s">
        <v>32</v>
      </c>
      <c r="C22" s="103" t="s">
        <v>104</v>
      </c>
      <c r="D22" s="105">
        <v>57.92</v>
      </c>
      <c r="E22" s="105">
        <v>83.99</v>
      </c>
      <c r="G22" s="103">
        <v>561317</v>
      </c>
      <c r="H22" s="104" t="s">
        <v>37</v>
      </c>
      <c r="I22" s="103" t="s">
        <v>97</v>
      </c>
      <c r="J22" s="105">
        <v>42.75</v>
      </c>
      <c r="K22" s="105">
        <v>61.99</v>
      </c>
    </row>
    <row r="23" spans="1:11" s="12" customFormat="1" ht="18.75" customHeight="1">
      <c r="A23" s="103">
        <v>483826</v>
      </c>
      <c r="B23" s="104" t="s">
        <v>36</v>
      </c>
      <c r="C23" s="103" t="s">
        <v>105</v>
      </c>
      <c r="D23" s="105">
        <v>34.049999999999997</v>
      </c>
      <c r="E23" s="105" t="s">
        <v>210</v>
      </c>
      <c r="G23" s="103">
        <v>561406</v>
      </c>
      <c r="H23" s="104" t="s">
        <v>38</v>
      </c>
      <c r="I23" s="103" t="s">
        <v>6</v>
      </c>
      <c r="J23" s="105">
        <v>17.920000000000002</v>
      </c>
      <c r="K23" s="105">
        <v>25.99</v>
      </c>
    </row>
    <row r="24" spans="1:11" s="12" customFormat="1" ht="18.75" customHeight="1">
      <c r="A24" s="106">
        <v>47071</v>
      </c>
      <c r="B24" s="107" t="s">
        <v>39</v>
      </c>
      <c r="C24" s="106" t="s">
        <v>102</v>
      </c>
      <c r="D24" s="108">
        <v>50.06</v>
      </c>
      <c r="E24" s="108">
        <v>71.989999999999995</v>
      </c>
      <c r="G24" s="103">
        <v>561417</v>
      </c>
      <c r="H24" s="104" t="s">
        <v>40</v>
      </c>
      <c r="I24" s="103" t="s">
        <v>97</v>
      </c>
      <c r="J24" s="105">
        <v>42.75</v>
      </c>
      <c r="K24" s="105">
        <v>61.99</v>
      </c>
    </row>
    <row r="25" spans="1:11" s="12" customFormat="1" ht="18.75" customHeight="1">
      <c r="A25" s="103">
        <v>483588</v>
      </c>
      <c r="B25" s="104" t="s">
        <v>41</v>
      </c>
      <c r="C25" s="103" t="s">
        <v>100</v>
      </c>
      <c r="D25" s="105">
        <v>27.58</v>
      </c>
      <c r="E25" s="105">
        <v>39.99</v>
      </c>
      <c r="G25" s="103">
        <v>561566</v>
      </c>
      <c r="H25" s="104" t="s">
        <v>42</v>
      </c>
      <c r="I25" s="103" t="s">
        <v>6</v>
      </c>
      <c r="J25" s="105">
        <v>17.920000000000002</v>
      </c>
      <c r="K25" s="105">
        <v>25.99</v>
      </c>
    </row>
    <row r="26" spans="1:11" s="12" customFormat="1" ht="18.75" customHeight="1">
      <c r="A26" s="103">
        <v>482522</v>
      </c>
      <c r="B26" s="104" t="s">
        <v>43</v>
      </c>
      <c r="C26" s="103" t="s">
        <v>101</v>
      </c>
      <c r="D26" s="105">
        <v>59.99</v>
      </c>
      <c r="E26" s="105">
        <v>86.99</v>
      </c>
      <c r="G26" s="103">
        <v>561517</v>
      </c>
      <c r="H26" s="104" t="s">
        <v>44</v>
      </c>
      <c r="I26" s="103" t="s">
        <v>97</v>
      </c>
      <c r="J26" s="105">
        <v>42.75</v>
      </c>
      <c r="K26" s="105">
        <v>61.99</v>
      </c>
    </row>
    <row r="27" spans="1:11" s="12" customFormat="1" ht="18.75" customHeight="1">
      <c r="A27" s="103">
        <v>563205</v>
      </c>
      <c r="B27" s="104" t="s">
        <v>45</v>
      </c>
      <c r="C27" s="103" t="s">
        <v>162</v>
      </c>
      <c r="D27" s="105">
        <v>5.86</v>
      </c>
      <c r="E27" s="105">
        <v>8.49</v>
      </c>
      <c r="G27" s="103">
        <v>47253</v>
      </c>
      <c r="H27" s="104" t="s">
        <v>46</v>
      </c>
      <c r="I27" s="103" t="s">
        <v>117</v>
      </c>
      <c r="J27" s="105">
        <v>48.75</v>
      </c>
      <c r="K27" s="105">
        <v>69.989999999999995</v>
      </c>
    </row>
    <row r="28" spans="1:11" s="12" customFormat="1" ht="18.75" customHeight="1" thickBot="1">
      <c r="A28" s="103">
        <v>175033</v>
      </c>
      <c r="B28" s="97" t="s">
        <v>207</v>
      </c>
      <c r="C28" s="103" t="s">
        <v>173</v>
      </c>
      <c r="D28" s="105">
        <v>17.920000000000002</v>
      </c>
      <c r="E28" s="105">
        <v>25.99</v>
      </c>
      <c r="G28" s="103">
        <v>47263</v>
      </c>
      <c r="H28" s="104" t="s">
        <v>48</v>
      </c>
      <c r="I28" s="103" t="s">
        <v>117</v>
      </c>
      <c r="J28" s="105">
        <v>48.75</v>
      </c>
      <c r="K28" s="105">
        <v>69.989999999999995</v>
      </c>
    </row>
    <row r="29" spans="1:11" s="12" customFormat="1" ht="18.75" customHeight="1" thickBot="1">
      <c r="A29" s="278" t="s">
        <v>47</v>
      </c>
      <c r="B29" s="279"/>
      <c r="C29" s="26"/>
      <c r="D29" s="27"/>
      <c r="E29" s="27"/>
      <c r="G29" s="103">
        <v>47713</v>
      </c>
      <c r="H29" s="104" t="s">
        <v>50</v>
      </c>
      <c r="I29" s="103" t="s">
        <v>117</v>
      </c>
      <c r="J29" s="105">
        <v>48.75</v>
      </c>
      <c r="K29" s="105">
        <v>69.989999999999995</v>
      </c>
    </row>
    <row r="30" spans="1:11" s="12" customFormat="1" ht="18.75" customHeight="1" thickBot="1">
      <c r="A30" s="103">
        <v>460477</v>
      </c>
      <c r="B30" s="104" t="s">
        <v>49</v>
      </c>
      <c r="C30" s="103" t="s">
        <v>98</v>
      </c>
      <c r="D30" s="105">
        <v>27.58</v>
      </c>
      <c r="E30" s="105">
        <v>39.99</v>
      </c>
      <c r="G30" s="28" t="s">
        <v>52</v>
      </c>
      <c r="H30" s="29"/>
      <c r="I30" s="30"/>
      <c r="J30" s="31"/>
      <c r="K30" s="31"/>
    </row>
    <row r="31" spans="1:11" s="12" customFormat="1" ht="18.75" customHeight="1">
      <c r="A31" s="103">
        <v>460464</v>
      </c>
      <c r="B31" s="104" t="s">
        <v>51</v>
      </c>
      <c r="C31" s="103" t="s">
        <v>105</v>
      </c>
      <c r="D31" s="105">
        <v>68.959999999999994</v>
      </c>
      <c r="E31" s="105">
        <v>99.99</v>
      </c>
      <c r="G31" s="103">
        <v>302710</v>
      </c>
      <c r="H31" s="104" t="s">
        <v>54</v>
      </c>
      <c r="I31" s="103" t="s">
        <v>6</v>
      </c>
      <c r="J31" s="105">
        <v>24.13</v>
      </c>
      <c r="K31" s="105">
        <v>34.99</v>
      </c>
    </row>
    <row r="32" spans="1:11" s="12" customFormat="1" ht="18.75" customHeight="1" thickBot="1">
      <c r="A32" s="103">
        <v>429014</v>
      </c>
      <c r="B32" s="104" t="s">
        <v>53</v>
      </c>
      <c r="C32" s="103" t="s">
        <v>106</v>
      </c>
      <c r="D32" s="105">
        <v>55.75</v>
      </c>
      <c r="E32" s="105">
        <v>79.989999999999995</v>
      </c>
      <c r="G32" s="103">
        <v>302720</v>
      </c>
      <c r="H32" s="104" t="s">
        <v>56</v>
      </c>
      <c r="I32" s="103" t="s">
        <v>118</v>
      </c>
      <c r="J32" s="105">
        <v>52.41</v>
      </c>
      <c r="K32" s="105">
        <v>75.989999999999995</v>
      </c>
    </row>
    <row r="33" spans="1:11" s="12" customFormat="1" ht="18.75" customHeight="1" thickBot="1">
      <c r="A33" s="280" t="s">
        <v>55</v>
      </c>
      <c r="B33" s="281"/>
      <c r="C33" s="32"/>
      <c r="D33" s="33"/>
      <c r="E33" s="33"/>
      <c r="G33" s="103">
        <v>427732</v>
      </c>
      <c r="H33" s="104" t="s">
        <v>54</v>
      </c>
      <c r="I33" s="103" t="s">
        <v>119</v>
      </c>
      <c r="J33" s="105">
        <v>88.27</v>
      </c>
      <c r="K33" s="105">
        <v>127.99</v>
      </c>
    </row>
    <row r="34" spans="1:11" s="12" customFormat="1" ht="18.75" customHeight="1">
      <c r="A34" s="103">
        <v>499689</v>
      </c>
      <c r="B34" s="104" t="s">
        <v>57</v>
      </c>
      <c r="C34" s="103" t="s">
        <v>100</v>
      </c>
      <c r="D34" s="105">
        <v>33.1</v>
      </c>
      <c r="E34" s="105">
        <v>47.99</v>
      </c>
      <c r="G34" s="103">
        <v>561717</v>
      </c>
      <c r="H34" s="104" t="s">
        <v>58</v>
      </c>
      <c r="I34" s="103" t="s">
        <v>97</v>
      </c>
      <c r="J34" s="105">
        <v>44.82</v>
      </c>
      <c r="K34" s="105">
        <v>64.989999999999995</v>
      </c>
    </row>
    <row r="35" spans="1:11" s="12" customFormat="1" ht="18.75" customHeight="1" thickBot="1">
      <c r="A35" s="103">
        <v>499618</v>
      </c>
      <c r="B35" s="104" t="s">
        <v>57</v>
      </c>
      <c r="C35" s="103" t="s">
        <v>107</v>
      </c>
      <c r="D35" s="105">
        <v>66.900000000000006</v>
      </c>
      <c r="E35" s="105">
        <v>96.99</v>
      </c>
      <c r="G35" s="103">
        <v>47135</v>
      </c>
      <c r="H35" s="104" t="s">
        <v>60</v>
      </c>
      <c r="I35" s="103" t="s">
        <v>102</v>
      </c>
      <c r="J35" s="105">
        <v>59.09</v>
      </c>
      <c r="K35" s="105">
        <v>84.99</v>
      </c>
    </row>
    <row r="36" spans="1:11" s="12" customFormat="1" ht="18.75" customHeight="1" thickBot="1">
      <c r="A36" s="103">
        <v>427677</v>
      </c>
      <c r="B36" s="104" t="s">
        <v>59</v>
      </c>
      <c r="C36" s="103" t="s">
        <v>98</v>
      </c>
      <c r="D36" s="105">
        <v>25.51</v>
      </c>
      <c r="E36" s="105">
        <v>36.99</v>
      </c>
      <c r="G36" s="273" t="s">
        <v>62</v>
      </c>
      <c r="H36" s="273"/>
      <c r="I36" s="34"/>
      <c r="J36" s="35"/>
      <c r="K36" s="35"/>
    </row>
    <row r="37" spans="1:11" s="12" customFormat="1" ht="18.75" customHeight="1">
      <c r="A37" s="103">
        <v>427617</v>
      </c>
      <c r="B37" s="104" t="s">
        <v>61</v>
      </c>
      <c r="C37" s="103" t="s">
        <v>97</v>
      </c>
      <c r="D37" s="105">
        <v>51.72</v>
      </c>
      <c r="E37" s="105">
        <v>74.989999999999995</v>
      </c>
      <c r="G37" s="106">
        <v>477544</v>
      </c>
      <c r="H37" s="107" t="s">
        <v>63</v>
      </c>
      <c r="I37" s="106" t="s">
        <v>120</v>
      </c>
      <c r="J37" s="108">
        <v>18.61</v>
      </c>
      <c r="K37" s="108">
        <v>26.99</v>
      </c>
    </row>
    <row r="38" spans="1:11" s="12" customFormat="1" ht="18.75" customHeight="1" thickBot="1">
      <c r="A38" s="103">
        <v>427625</v>
      </c>
      <c r="B38" s="104" t="s">
        <v>61</v>
      </c>
      <c r="C38" s="103" t="s">
        <v>108</v>
      </c>
      <c r="D38" s="105">
        <v>65.510000000000005</v>
      </c>
      <c r="E38" s="105">
        <v>94.99</v>
      </c>
      <c r="G38" s="106">
        <v>477588</v>
      </c>
      <c r="H38" s="107" t="s">
        <v>65</v>
      </c>
      <c r="I38" s="106" t="s">
        <v>100</v>
      </c>
      <c r="J38" s="108">
        <v>35.86</v>
      </c>
      <c r="K38" s="108">
        <v>51.99</v>
      </c>
    </row>
    <row r="39" spans="1:11" s="12" customFormat="1" ht="18.75" customHeight="1" thickBot="1">
      <c r="A39" s="103">
        <v>771513</v>
      </c>
      <c r="B39" s="104" t="s">
        <v>64</v>
      </c>
      <c r="C39" s="103" t="s">
        <v>109</v>
      </c>
      <c r="D39" s="105">
        <v>65.599999999999994</v>
      </c>
      <c r="E39" s="105">
        <v>93.99</v>
      </c>
      <c r="G39" s="274" t="s">
        <v>67</v>
      </c>
      <c r="H39" s="274"/>
      <c r="I39" s="36"/>
      <c r="J39" s="37"/>
      <c r="K39" s="37"/>
    </row>
    <row r="40" spans="1:11" s="12" customFormat="1" ht="18.75" customHeight="1">
      <c r="A40" s="103">
        <v>760588</v>
      </c>
      <c r="B40" s="104" t="s">
        <v>66</v>
      </c>
      <c r="C40" s="103" t="s">
        <v>100</v>
      </c>
      <c r="D40" s="105">
        <v>26.89</v>
      </c>
      <c r="E40" s="105">
        <v>38.99</v>
      </c>
      <c r="G40" s="106">
        <v>426066</v>
      </c>
      <c r="H40" s="107" t="s">
        <v>68</v>
      </c>
      <c r="I40" s="106" t="s">
        <v>103</v>
      </c>
      <c r="J40" s="108">
        <v>18.61</v>
      </c>
      <c r="K40" s="108">
        <v>26.99</v>
      </c>
    </row>
    <row r="41" spans="1:11" s="12" customFormat="1" ht="18.75" customHeight="1">
      <c r="A41" s="103">
        <v>760524</v>
      </c>
      <c r="B41" s="104" t="s">
        <v>66</v>
      </c>
      <c r="C41" s="103" t="s">
        <v>110</v>
      </c>
      <c r="D41" s="105">
        <v>64.13</v>
      </c>
      <c r="E41" s="105">
        <v>92.99</v>
      </c>
      <c r="G41" s="106">
        <v>420618</v>
      </c>
      <c r="H41" s="107" t="s">
        <v>68</v>
      </c>
      <c r="I41" s="106" t="s">
        <v>97</v>
      </c>
      <c r="J41" s="108">
        <v>38.61</v>
      </c>
      <c r="K41" s="108">
        <v>55.99</v>
      </c>
    </row>
    <row r="42" spans="1:11" s="12" customFormat="1" ht="18.75" customHeight="1">
      <c r="A42" s="103">
        <v>476477</v>
      </c>
      <c r="B42" s="104" t="s">
        <v>69</v>
      </c>
      <c r="C42" s="103" t="s">
        <v>98</v>
      </c>
      <c r="D42" s="105">
        <v>27.58</v>
      </c>
      <c r="E42" s="105">
        <v>39.99</v>
      </c>
      <c r="G42" s="106">
        <v>426025</v>
      </c>
      <c r="H42" s="107" t="s">
        <v>68</v>
      </c>
      <c r="I42" s="106" t="s">
        <v>108</v>
      </c>
      <c r="J42" s="108">
        <v>49.65</v>
      </c>
      <c r="K42" s="108">
        <v>71.989999999999995</v>
      </c>
    </row>
    <row r="43" spans="1:11" s="12" customFormat="1" ht="18.75" customHeight="1">
      <c r="A43" s="103">
        <v>476424</v>
      </c>
      <c r="B43" s="104" t="s">
        <v>69</v>
      </c>
      <c r="C43" s="103" t="s">
        <v>110</v>
      </c>
      <c r="D43" s="105">
        <v>68.959999999999994</v>
      </c>
      <c r="E43" s="105">
        <v>99.99</v>
      </c>
      <c r="G43" s="106">
        <v>60401</v>
      </c>
      <c r="H43" s="107" t="s">
        <v>71</v>
      </c>
      <c r="I43" s="106" t="s">
        <v>102</v>
      </c>
      <c r="J43" s="108">
        <v>52.84</v>
      </c>
      <c r="K43" s="108">
        <v>75.989999999999995</v>
      </c>
    </row>
    <row r="44" spans="1:11" s="12" customFormat="1" ht="18.75" customHeight="1">
      <c r="A44" s="106">
        <v>476888</v>
      </c>
      <c r="B44" s="107" t="s">
        <v>70</v>
      </c>
      <c r="C44" s="106" t="s">
        <v>100</v>
      </c>
      <c r="D44" s="108">
        <v>29.65</v>
      </c>
      <c r="E44" s="108">
        <v>42.99</v>
      </c>
      <c r="G44" s="106">
        <v>488277</v>
      </c>
      <c r="H44" s="107" t="s">
        <v>73</v>
      </c>
      <c r="I44" s="106" t="s">
        <v>98</v>
      </c>
      <c r="J44" s="108">
        <v>23.44</v>
      </c>
      <c r="K44" s="108">
        <v>33.99</v>
      </c>
    </row>
    <row r="45" spans="1:11" s="12" customFormat="1" ht="18.75" customHeight="1">
      <c r="A45" s="106">
        <v>563105</v>
      </c>
      <c r="B45" s="107" t="s">
        <v>72</v>
      </c>
      <c r="C45" s="106" t="s">
        <v>111</v>
      </c>
      <c r="D45" s="108">
        <v>5.86</v>
      </c>
      <c r="E45" s="108">
        <v>8.49</v>
      </c>
      <c r="G45" s="106">
        <v>488218</v>
      </c>
      <c r="H45" s="107" t="s">
        <v>73</v>
      </c>
      <c r="I45" s="106" t="s">
        <v>97</v>
      </c>
      <c r="J45" s="108">
        <v>41.37</v>
      </c>
      <c r="K45" s="108">
        <v>59.99</v>
      </c>
    </row>
    <row r="46" spans="1:11" s="12" customFormat="1" ht="18.75" customHeight="1">
      <c r="A46" s="103">
        <v>563577</v>
      </c>
      <c r="B46" s="104" t="s">
        <v>74</v>
      </c>
      <c r="C46" s="103" t="s">
        <v>98</v>
      </c>
      <c r="D46" s="105">
        <v>24.82</v>
      </c>
      <c r="E46" s="105">
        <v>35.99</v>
      </c>
      <c r="G46" s="106">
        <v>402136</v>
      </c>
      <c r="H46" s="107" t="s">
        <v>75</v>
      </c>
      <c r="I46" s="106" t="s">
        <v>121</v>
      </c>
      <c r="J46" s="108">
        <v>55.75</v>
      </c>
      <c r="K46" s="108">
        <v>79.989999999999995</v>
      </c>
    </row>
    <row r="47" spans="1:11" s="12" customFormat="1" ht="18.75" customHeight="1">
      <c r="A47" s="103">
        <v>563517</v>
      </c>
      <c r="B47" s="104" t="s">
        <v>74</v>
      </c>
      <c r="C47" s="103" t="s">
        <v>97</v>
      </c>
      <c r="D47" s="105">
        <v>53.1</v>
      </c>
      <c r="E47" s="105">
        <v>76.989999999999995</v>
      </c>
      <c r="G47" s="106">
        <v>488488</v>
      </c>
      <c r="H47" s="107" t="s">
        <v>76</v>
      </c>
      <c r="I47" s="106" t="s">
        <v>100</v>
      </c>
      <c r="J47" s="108">
        <v>26.89</v>
      </c>
      <c r="K47" s="108">
        <v>38.99</v>
      </c>
    </row>
    <row r="48" spans="1:11" s="12" customFormat="1" ht="18.75" customHeight="1">
      <c r="A48" s="103">
        <v>563530</v>
      </c>
      <c r="B48" s="104" t="s">
        <v>74</v>
      </c>
      <c r="C48" s="103" t="s">
        <v>112</v>
      </c>
      <c r="D48" s="105">
        <v>78.61</v>
      </c>
      <c r="E48" s="105">
        <v>113.99</v>
      </c>
      <c r="G48" s="106">
        <v>479418</v>
      </c>
      <c r="H48" s="107" t="s">
        <v>78</v>
      </c>
      <c r="I48" s="106" t="s">
        <v>122</v>
      </c>
      <c r="J48" s="108">
        <v>41.37</v>
      </c>
      <c r="K48" s="108">
        <v>59.99</v>
      </c>
    </row>
    <row r="49" spans="1:11" s="12" customFormat="1" ht="18.75" customHeight="1" thickBot="1">
      <c r="A49" s="103">
        <v>760077</v>
      </c>
      <c r="B49" s="104" t="s">
        <v>77</v>
      </c>
      <c r="C49" s="103" t="s">
        <v>98</v>
      </c>
      <c r="D49" s="105">
        <v>28.27</v>
      </c>
      <c r="E49" s="105">
        <v>40.99</v>
      </c>
      <c r="G49" s="106">
        <v>563305</v>
      </c>
      <c r="H49" s="107" t="s">
        <v>79</v>
      </c>
      <c r="I49" s="106" t="s">
        <v>111</v>
      </c>
      <c r="J49" s="108">
        <v>5.86</v>
      </c>
      <c r="K49" s="108">
        <v>8.49</v>
      </c>
    </row>
    <row r="50" spans="1:11" s="12" customFormat="1" ht="18.75" customHeight="1" thickBot="1">
      <c r="A50" s="103">
        <v>760017</v>
      </c>
      <c r="B50" s="104" t="s">
        <v>77</v>
      </c>
      <c r="C50" s="103" t="s">
        <v>97</v>
      </c>
      <c r="D50" s="105">
        <v>56.55</v>
      </c>
      <c r="E50" s="105">
        <v>81.99</v>
      </c>
      <c r="G50" s="38" t="s">
        <v>80</v>
      </c>
      <c r="H50" s="39"/>
      <c r="I50" s="40"/>
      <c r="J50" s="41"/>
      <c r="K50" s="41"/>
    </row>
    <row r="51" spans="1:11" s="12" customFormat="1" ht="18.75" customHeight="1">
      <c r="A51" s="103">
        <v>760025</v>
      </c>
      <c r="B51" s="104" t="s">
        <v>77</v>
      </c>
      <c r="C51" s="103" t="s">
        <v>11</v>
      </c>
      <c r="D51" s="105">
        <v>68.959999999999994</v>
      </c>
      <c r="E51" s="105">
        <v>99.99</v>
      </c>
      <c r="G51" s="103">
        <v>472177</v>
      </c>
      <c r="H51" s="104" t="s">
        <v>82</v>
      </c>
      <c r="I51" s="103" t="s">
        <v>98</v>
      </c>
      <c r="J51" s="105">
        <v>20.68</v>
      </c>
      <c r="K51" s="105">
        <v>29.99</v>
      </c>
    </row>
    <row r="52" spans="1:11" s="12" customFormat="1" ht="18.75" customHeight="1">
      <c r="A52" s="103">
        <v>302010</v>
      </c>
      <c r="B52" s="104" t="s">
        <v>81</v>
      </c>
      <c r="C52" s="103" t="s">
        <v>102</v>
      </c>
      <c r="D52" s="105">
        <v>64.89</v>
      </c>
      <c r="E52" s="105">
        <v>92.99</v>
      </c>
      <c r="G52" s="103">
        <v>472117</v>
      </c>
      <c r="H52" s="104" t="s">
        <v>82</v>
      </c>
      <c r="I52" s="103" t="s">
        <v>97</v>
      </c>
      <c r="J52" s="105">
        <v>41.37</v>
      </c>
      <c r="K52" s="105">
        <v>59.99</v>
      </c>
    </row>
    <row r="53" spans="1:11" s="12" customFormat="1" ht="18.75" customHeight="1">
      <c r="A53" s="103">
        <v>760277</v>
      </c>
      <c r="B53" s="104" t="s">
        <v>83</v>
      </c>
      <c r="C53" s="103" t="s">
        <v>98</v>
      </c>
      <c r="D53" s="105">
        <v>28.27</v>
      </c>
      <c r="E53" s="105">
        <v>40.99</v>
      </c>
      <c r="G53" s="103">
        <v>472126</v>
      </c>
      <c r="H53" s="104" t="s">
        <v>82</v>
      </c>
      <c r="I53" s="103" t="s">
        <v>105</v>
      </c>
      <c r="J53" s="105">
        <v>55.17</v>
      </c>
      <c r="K53" s="105">
        <v>79.989999999999995</v>
      </c>
    </row>
    <row r="54" spans="1:11" s="12" customFormat="1" ht="18.75" customHeight="1">
      <c r="A54" s="103">
        <v>760217</v>
      </c>
      <c r="B54" s="104" t="s">
        <v>83</v>
      </c>
      <c r="C54" s="103" t="s">
        <v>97</v>
      </c>
      <c r="D54" s="105">
        <v>56.55</v>
      </c>
      <c r="E54" s="105">
        <v>81.99</v>
      </c>
      <c r="G54" s="106">
        <v>47233</v>
      </c>
      <c r="H54" s="107" t="s">
        <v>84</v>
      </c>
      <c r="I54" s="106" t="s">
        <v>99</v>
      </c>
      <c r="J54" s="108">
        <v>50.78</v>
      </c>
      <c r="K54" s="108">
        <v>72.989999999999995</v>
      </c>
    </row>
    <row r="55" spans="1:11" s="12" customFormat="1" ht="18.75" customHeight="1">
      <c r="A55" s="103">
        <v>760226</v>
      </c>
      <c r="B55" s="104" t="s">
        <v>83</v>
      </c>
      <c r="C55" s="103" t="s">
        <v>11</v>
      </c>
      <c r="D55" s="105">
        <v>68.959999999999994</v>
      </c>
      <c r="E55" s="105">
        <v>99.99</v>
      </c>
      <c r="G55" s="106">
        <v>560608</v>
      </c>
      <c r="H55" s="107" t="s">
        <v>86</v>
      </c>
      <c r="I55" s="106" t="s">
        <v>123</v>
      </c>
      <c r="J55" s="108">
        <v>4.07</v>
      </c>
      <c r="K55" s="108">
        <v>5.99</v>
      </c>
    </row>
    <row r="56" spans="1:11" s="12" customFormat="1" ht="18.75" customHeight="1">
      <c r="A56" s="103">
        <v>302210</v>
      </c>
      <c r="B56" s="104" t="s">
        <v>85</v>
      </c>
      <c r="C56" s="103" t="s">
        <v>102</v>
      </c>
      <c r="D56" s="105">
        <v>66.3</v>
      </c>
      <c r="E56" s="105">
        <v>94.99</v>
      </c>
      <c r="G56" s="106">
        <v>560666</v>
      </c>
      <c r="H56" s="107" t="s">
        <v>86</v>
      </c>
      <c r="I56" s="106" t="s">
        <v>103</v>
      </c>
      <c r="J56" s="108">
        <v>19.3</v>
      </c>
      <c r="K56" s="108">
        <v>27.99</v>
      </c>
    </row>
    <row r="57" spans="1:11" s="12" customFormat="1" ht="18.75" customHeight="1">
      <c r="A57" s="103">
        <v>760377</v>
      </c>
      <c r="B57" s="104" t="s">
        <v>87</v>
      </c>
      <c r="C57" s="103" t="s">
        <v>98</v>
      </c>
      <c r="D57" s="105">
        <v>28.27</v>
      </c>
      <c r="E57" s="105">
        <v>40.99</v>
      </c>
      <c r="G57" s="106">
        <v>563405</v>
      </c>
      <c r="H57" s="107" t="s">
        <v>89</v>
      </c>
      <c r="I57" s="106" t="s">
        <v>111</v>
      </c>
      <c r="J57" s="108">
        <v>5.86</v>
      </c>
      <c r="K57" s="108">
        <v>8.49</v>
      </c>
    </row>
    <row r="58" spans="1:11" s="12" customFormat="1" ht="18.75" customHeight="1">
      <c r="A58" s="103">
        <v>760317</v>
      </c>
      <c r="B58" s="104" t="s">
        <v>88</v>
      </c>
      <c r="C58" s="103" t="s">
        <v>97</v>
      </c>
      <c r="D58" s="105">
        <v>56.55</v>
      </c>
      <c r="E58" s="105">
        <v>81.99</v>
      </c>
    </row>
    <row r="59" spans="1:11" s="12" customFormat="1" ht="18.75" customHeight="1">
      <c r="A59" s="103">
        <v>760325</v>
      </c>
      <c r="B59" s="104" t="s">
        <v>90</v>
      </c>
      <c r="C59" s="103" t="s">
        <v>11</v>
      </c>
      <c r="D59" s="105">
        <v>74.48</v>
      </c>
      <c r="E59" s="105">
        <v>107.99</v>
      </c>
      <c r="H59" s="44" t="s">
        <v>113</v>
      </c>
      <c r="I59" s="45"/>
      <c r="J59" s="46"/>
    </row>
    <row r="60" spans="1:11" s="12" customFormat="1" ht="18.75" customHeight="1">
      <c r="A60" s="103">
        <v>302110</v>
      </c>
      <c r="B60" s="104" t="s">
        <v>91</v>
      </c>
      <c r="C60" s="103" t="s">
        <v>102</v>
      </c>
      <c r="D60" s="105">
        <v>64.790000000000006</v>
      </c>
      <c r="E60" s="105">
        <v>92.99</v>
      </c>
      <c r="H60" s="47" t="s">
        <v>114</v>
      </c>
      <c r="I60" s="45"/>
      <c r="J60" s="46"/>
    </row>
    <row r="61" spans="1:11" s="12" customFormat="1" ht="18.75" customHeight="1">
      <c r="A61" s="103">
        <v>563677</v>
      </c>
      <c r="B61" s="104" t="s">
        <v>92</v>
      </c>
      <c r="C61" s="103" t="s">
        <v>98</v>
      </c>
      <c r="D61" s="105">
        <v>22.06</v>
      </c>
      <c r="E61" s="105">
        <v>31.99</v>
      </c>
      <c r="H61" s="272" t="s">
        <v>115</v>
      </c>
      <c r="I61" s="272"/>
      <c r="J61" s="272"/>
    </row>
    <row r="62" spans="1:11" s="12" customFormat="1" ht="18.75" customHeight="1">
      <c r="A62" s="103">
        <v>563630</v>
      </c>
      <c r="B62" s="104" t="s">
        <v>92</v>
      </c>
      <c r="C62" s="103" t="s">
        <v>112</v>
      </c>
      <c r="D62" s="105">
        <v>75.86</v>
      </c>
      <c r="E62" s="105">
        <v>109.99</v>
      </c>
      <c r="H62" s="272"/>
      <c r="I62" s="272"/>
      <c r="J62" s="272"/>
    </row>
    <row r="63" spans="1:11" s="12" customFormat="1" ht="18.75" customHeight="1">
      <c r="A63" s="103">
        <v>302310</v>
      </c>
      <c r="B63" s="104" t="s">
        <v>93</v>
      </c>
      <c r="C63" s="103" t="s">
        <v>102</v>
      </c>
      <c r="D63" s="105">
        <v>60.42</v>
      </c>
      <c r="E63" s="105">
        <v>86.99</v>
      </c>
      <c r="H63" s="272"/>
      <c r="I63" s="272"/>
      <c r="J63" s="272"/>
    </row>
    <row r="64" spans="1:11" s="12" customFormat="1" ht="18.75" customHeight="1">
      <c r="A64" s="103">
        <v>760432</v>
      </c>
      <c r="B64" s="104" t="s">
        <v>94</v>
      </c>
      <c r="C64" s="103" t="s">
        <v>105</v>
      </c>
      <c r="D64" s="105">
        <v>70.34</v>
      </c>
      <c r="E64" s="105">
        <v>101.99</v>
      </c>
      <c r="G64" s="91"/>
    </row>
    <row r="65" spans="1:11" s="12" customFormat="1" ht="18.75" customHeight="1">
      <c r="A65" s="103">
        <v>760177</v>
      </c>
      <c r="B65" s="104" t="s">
        <v>95</v>
      </c>
      <c r="C65" s="103" t="s">
        <v>98</v>
      </c>
      <c r="D65" s="105">
        <v>26.2</v>
      </c>
      <c r="E65" s="105">
        <v>37.99</v>
      </c>
      <c r="G65" s="91"/>
    </row>
    <row r="66" spans="1:11" s="12" customFormat="1" ht="18.75" customHeight="1">
      <c r="A66" s="103">
        <v>760124</v>
      </c>
      <c r="B66" s="104" t="s">
        <v>95</v>
      </c>
      <c r="C66" s="103" t="s">
        <v>110</v>
      </c>
      <c r="D66" s="105">
        <v>68.959999999999994</v>
      </c>
      <c r="E66" s="105">
        <v>99.99</v>
      </c>
      <c r="G66" s="91"/>
    </row>
    <row r="67" spans="1:11" s="12" customFormat="1" ht="18.75" customHeight="1">
      <c r="A67" s="42"/>
      <c r="C67" s="42"/>
      <c r="D67" s="43"/>
      <c r="E67" s="43"/>
      <c r="G67" s="91" t="s">
        <v>116</v>
      </c>
    </row>
    <row r="68" spans="1:11" s="12" customFormat="1" ht="18.75" customHeight="1">
      <c r="K68" s="122"/>
    </row>
    <row r="69" spans="1:11" s="12" customFormat="1" ht="26.15" customHeight="1" thickBot="1">
      <c r="A69" s="116" t="s">
        <v>10</v>
      </c>
      <c r="B69" s="98"/>
      <c r="C69" s="98"/>
      <c r="D69" s="99"/>
      <c r="E69" s="99"/>
    </row>
    <row r="70" spans="1:11" s="12" customFormat="1" ht="18.75" customHeight="1" thickBot="1">
      <c r="A70" s="266" t="s">
        <v>124</v>
      </c>
      <c r="B70" s="266"/>
      <c r="C70" s="48"/>
      <c r="D70" s="49"/>
      <c r="E70" s="49"/>
    </row>
    <row r="71" spans="1:11" s="12" customFormat="1" ht="18.75" customHeight="1">
      <c r="A71" s="103">
        <v>482835</v>
      </c>
      <c r="B71" s="104" t="s">
        <v>125</v>
      </c>
      <c r="C71" s="103" t="s">
        <v>98</v>
      </c>
      <c r="D71" s="105">
        <v>21.37</v>
      </c>
      <c r="E71" s="105">
        <v>30.99</v>
      </c>
    </row>
    <row r="72" spans="1:11" s="12" customFormat="1" ht="18.75" customHeight="1">
      <c r="A72" s="103">
        <v>482880</v>
      </c>
      <c r="B72" s="104" t="s">
        <v>125</v>
      </c>
      <c r="C72" s="103" t="s">
        <v>97</v>
      </c>
      <c r="D72" s="105">
        <v>34.479999999999997</v>
      </c>
      <c r="E72" s="105">
        <v>49.99</v>
      </c>
    </row>
    <row r="73" spans="1:11" s="12" customFormat="1" ht="18.75" customHeight="1">
      <c r="A73" s="103">
        <v>482911</v>
      </c>
      <c r="B73" s="104" t="s">
        <v>126</v>
      </c>
      <c r="C73" s="103" t="s">
        <v>110</v>
      </c>
      <c r="D73" s="105">
        <v>48.61</v>
      </c>
      <c r="E73" s="105">
        <v>70.489999999999995</v>
      </c>
    </row>
    <row r="74" spans="1:11" s="12" customFormat="1" ht="18.75" customHeight="1">
      <c r="A74" s="106">
        <v>482740</v>
      </c>
      <c r="B74" s="107" t="s">
        <v>127</v>
      </c>
      <c r="C74" s="106" t="s">
        <v>98</v>
      </c>
      <c r="D74" s="108">
        <v>22.75</v>
      </c>
      <c r="E74" s="108">
        <v>32.99</v>
      </c>
    </row>
    <row r="75" spans="1:11" s="12" customFormat="1" ht="18.75" customHeight="1" thickBot="1">
      <c r="A75" s="103">
        <v>440400</v>
      </c>
      <c r="B75" s="104" t="s">
        <v>128</v>
      </c>
      <c r="C75" s="103" t="s">
        <v>102</v>
      </c>
      <c r="D75" s="105">
        <v>40.72</v>
      </c>
      <c r="E75" s="105">
        <v>58.49</v>
      </c>
    </row>
    <row r="76" spans="1:11" s="12" customFormat="1" ht="18.75" customHeight="1" thickBot="1">
      <c r="A76" s="50" t="s">
        <v>129</v>
      </c>
      <c r="B76" s="50"/>
      <c r="C76" s="50"/>
      <c r="D76" s="51"/>
      <c r="E76" s="51"/>
    </row>
    <row r="77" spans="1:11" s="12" customFormat="1" ht="18.75" customHeight="1">
      <c r="A77" s="103">
        <v>498340</v>
      </c>
      <c r="B77" s="104" t="s">
        <v>130</v>
      </c>
      <c r="C77" s="103" t="s">
        <v>98</v>
      </c>
      <c r="D77" s="105">
        <v>20.68</v>
      </c>
      <c r="E77" s="105">
        <v>29.99</v>
      </c>
    </row>
    <row r="78" spans="1:11" s="12" customFormat="1" ht="18.75" customHeight="1">
      <c r="A78" s="103">
        <v>498308</v>
      </c>
      <c r="B78" s="104" t="s">
        <v>130</v>
      </c>
      <c r="C78" s="103" t="s">
        <v>97</v>
      </c>
      <c r="D78" s="105">
        <v>41.37</v>
      </c>
      <c r="E78" s="105">
        <v>59.99</v>
      </c>
    </row>
    <row r="79" spans="1:11" s="12" customFormat="1" ht="18.75" customHeight="1" thickBot="1">
      <c r="A79" s="106">
        <v>498404</v>
      </c>
      <c r="B79" s="107" t="s">
        <v>131</v>
      </c>
      <c r="C79" s="106" t="s">
        <v>100</v>
      </c>
      <c r="D79" s="108">
        <v>23.44</v>
      </c>
      <c r="E79" s="108">
        <v>33.99</v>
      </c>
    </row>
    <row r="80" spans="1:11" s="12" customFormat="1" ht="18.75" customHeight="1" thickBot="1">
      <c r="A80" s="267" t="s">
        <v>132</v>
      </c>
      <c r="B80" s="268"/>
      <c r="C80" s="52"/>
      <c r="D80" s="53"/>
      <c r="E80" s="53"/>
    </row>
    <row r="81" spans="1:7" s="12" customFormat="1" ht="18.75" customHeight="1">
      <c r="A81" s="103">
        <v>496204</v>
      </c>
      <c r="B81" s="104" t="s">
        <v>133</v>
      </c>
      <c r="C81" s="103" t="s">
        <v>100</v>
      </c>
      <c r="D81" s="105">
        <v>24.82</v>
      </c>
      <c r="E81" s="105">
        <v>35.99</v>
      </c>
    </row>
    <row r="82" spans="1:7" s="12" customFormat="1" ht="18.75" customHeight="1">
      <c r="A82" s="103">
        <v>496209</v>
      </c>
      <c r="B82" s="104" t="s">
        <v>133</v>
      </c>
      <c r="C82" s="103" t="s">
        <v>107</v>
      </c>
      <c r="D82" s="105">
        <v>38.61</v>
      </c>
      <c r="E82" s="105">
        <v>55.99</v>
      </c>
    </row>
    <row r="83" spans="1:7" s="12" customFormat="1" ht="18.75" customHeight="1">
      <c r="A83" s="106">
        <v>496135</v>
      </c>
      <c r="B83" s="107" t="s">
        <v>134</v>
      </c>
      <c r="C83" s="106" t="s">
        <v>98</v>
      </c>
      <c r="D83" s="108">
        <v>24.13</v>
      </c>
      <c r="E83" s="108">
        <v>34.99</v>
      </c>
    </row>
    <row r="84" spans="1:7" s="12" customFormat="1" ht="18.75" customHeight="1" thickBot="1">
      <c r="A84" s="106">
        <v>440200</v>
      </c>
      <c r="B84" s="107" t="s">
        <v>135</v>
      </c>
      <c r="C84" s="106" t="s">
        <v>102</v>
      </c>
      <c r="D84" s="108">
        <v>43.87</v>
      </c>
      <c r="E84" s="108">
        <v>62.99</v>
      </c>
    </row>
    <row r="85" spans="1:7" s="12" customFormat="1" ht="18.75" customHeight="1" thickBot="1">
      <c r="A85" s="54" t="s">
        <v>136</v>
      </c>
      <c r="B85" s="55"/>
      <c r="C85" s="56"/>
      <c r="D85" s="57"/>
      <c r="E85" s="57"/>
    </row>
    <row r="86" spans="1:7" s="12" customFormat="1" ht="18.75" customHeight="1" thickBot="1">
      <c r="A86" s="103">
        <v>748005</v>
      </c>
      <c r="B86" s="104" t="s">
        <v>137</v>
      </c>
      <c r="C86" s="103" t="s">
        <v>97</v>
      </c>
      <c r="D86" s="105">
        <v>5.51</v>
      </c>
      <c r="E86" s="105">
        <v>7.99</v>
      </c>
    </row>
    <row r="87" spans="1:7" s="12" customFormat="1" ht="18.75" customHeight="1" thickBot="1">
      <c r="A87" s="60" t="s">
        <v>139</v>
      </c>
      <c r="B87" s="61"/>
      <c r="C87" s="58"/>
      <c r="D87" s="59"/>
      <c r="E87" s="59"/>
      <c r="G87" s="91"/>
    </row>
    <row r="88" spans="1:7" s="12" customFormat="1" ht="18.75" customHeight="1">
      <c r="A88" s="103">
        <v>111113</v>
      </c>
      <c r="B88" s="104" t="s">
        <v>138</v>
      </c>
      <c r="C88" s="103"/>
      <c r="D88" s="105">
        <v>96</v>
      </c>
      <c r="E88" s="105">
        <v>139</v>
      </c>
    </row>
    <row r="89" spans="1:7" s="12" customFormat="1" ht="18.75" customHeight="1">
      <c r="A89" s="42"/>
      <c r="C89" s="42"/>
      <c r="D89" s="43"/>
      <c r="E89" s="43"/>
    </row>
    <row r="90" spans="1:7" s="12" customFormat="1" ht="18.75" customHeight="1">
      <c r="A90" s="42"/>
      <c r="B90" s="91" t="s">
        <v>116</v>
      </c>
      <c r="C90" s="42"/>
      <c r="D90" s="43"/>
      <c r="E90" s="43"/>
    </row>
    <row r="91" spans="1:7" s="12" customFormat="1" ht="18.75" customHeight="1">
      <c r="A91" s="42"/>
      <c r="C91" s="42"/>
      <c r="D91" s="43"/>
      <c r="E91" s="43"/>
    </row>
    <row r="92" spans="1:7" s="12" customFormat="1" ht="18.75" customHeight="1">
      <c r="A92" s="42"/>
      <c r="C92" s="42"/>
      <c r="D92" s="43"/>
      <c r="E92" s="43"/>
    </row>
    <row r="93" spans="1:7" s="12" customFormat="1" ht="18.75" customHeight="1">
      <c r="A93" s="42"/>
      <c r="C93" s="42"/>
      <c r="D93" s="43"/>
      <c r="E93" s="43"/>
    </row>
    <row r="94" spans="1:7" s="12" customFormat="1" ht="18.75" customHeight="1">
      <c r="A94" s="42"/>
      <c r="C94" s="42"/>
      <c r="D94" s="43"/>
      <c r="E94" s="43"/>
    </row>
    <row r="95" spans="1:7" s="12" customFormat="1" ht="18.75" customHeight="1">
      <c r="A95" s="42"/>
      <c r="C95" s="42"/>
      <c r="D95" s="43"/>
      <c r="E95" s="43"/>
    </row>
    <row r="96" spans="1:7" s="12" customFormat="1" ht="18.75" customHeight="1">
      <c r="A96" s="42"/>
      <c r="C96" s="42"/>
      <c r="D96" s="43"/>
      <c r="E96" s="43"/>
    </row>
    <row r="97" spans="1:11" s="12" customFormat="1" ht="18.75" customHeight="1">
      <c r="A97" s="42"/>
      <c r="C97" s="42"/>
      <c r="D97" s="43"/>
      <c r="E97" s="43"/>
    </row>
    <row r="98" spans="1:11" s="12" customFormat="1" ht="18.75" customHeight="1">
      <c r="A98" s="42"/>
      <c r="C98" s="42"/>
      <c r="D98" s="43"/>
      <c r="E98" s="43"/>
    </row>
    <row r="99" spans="1:11" s="12" customFormat="1" ht="18.75" customHeight="1">
      <c r="A99" s="42"/>
      <c r="C99" s="42"/>
      <c r="D99" s="43"/>
      <c r="E99" s="43"/>
    </row>
    <row r="100" spans="1:11" s="12" customFormat="1" ht="18.75" customHeight="1">
      <c r="A100" s="42"/>
      <c r="C100" s="42"/>
      <c r="D100" s="43"/>
      <c r="E100" s="43"/>
    </row>
    <row r="101" spans="1:11" s="12" customFormat="1" ht="18.75" customHeight="1">
      <c r="A101" s="42"/>
      <c r="C101" s="42"/>
      <c r="D101" s="43"/>
      <c r="E101" s="43"/>
    </row>
    <row r="102" spans="1:11" s="12" customFormat="1" ht="18.75" customHeight="1">
      <c r="A102" s="42"/>
      <c r="C102" s="42"/>
      <c r="D102" s="43"/>
      <c r="E102" s="43"/>
    </row>
    <row r="103" spans="1:11" s="12" customFormat="1" ht="18.75" customHeight="1">
      <c r="A103" s="42"/>
      <c r="C103" s="42"/>
      <c r="D103" s="43"/>
      <c r="E103" s="43"/>
    </row>
    <row r="104" spans="1:11" s="12" customFormat="1" ht="18.75" customHeight="1">
      <c r="A104" s="42"/>
      <c r="C104" s="42"/>
      <c r="D104" s="43"/>
      <c r="E104" s="43"/>
    </row>
    <row r="105" spans="1:11" s="12" customFormat="1" ht="18.75" customHeight="1">
      <c r="A105" s="42"/>
      <c r="C105" s="42"/>
      <c r="D105" s="43"/>
      <c r="E105" s="43"/>
    </row>
    <row r="106" spans="1:11" s="12" customFormat="1" ht="18.75" customHeight="1">
      <c r="A106" s="42"/>
      <c r="C106" s="42"/>
      <c r="D106" s="43"/>
      <c r="E106" s="43"/>
    </row>
    <row r="107" spans="1:11" s="12" customFormat="1" ht="18.75" customHeight="1">
      <c r="A107" s="42"/>
      <c r="C107" s="42"/>
      <c r="D107" s="43"/>
      <c r="E107" s="43"/>
    </row>
    <row r="108" spans="1:11" s="12" customFormat="1" ht="18.75" customHeight="1">
      <c r="A108" s="42"/>
      <c r="C108" s="42"/>
      <c r="D108" s="43"/>
      <c r="E108" s="43"/>
      <c r="G108" s="91"/>
      <c r="K108" s="122"/>
    </row>
    <row r="109" spans="1:11" s="114" customFormat="1" ht="26.15" customHeight="1" thickBot="1">
      <c r="A109" s="116" t="s">
        <v>4</v>
      </c>
      <c r="B109" s="116"/>
      <c r="C109" s="116"/>
      <c r="D109" s="117"/>
      <c r="E109" s="117"/>
      <c r="G109" s="116" t="s">
        <v>4</v>
      </c>
      <c r="H109" s="118"/>
      <c r="I109" s="118"/>
      <c r="J109" s="118"/>
      <c r="K109" s="118"/>
    </row>
    <row r="110" spans="1:11" s="12" customFormat="1" ht="18.75" customHeight="1" thickBot="1">
      <c r="A110" s="287" t="s">
        <v>18</v>
      </c>
      <c r="B110" s="287"/>
      <c r="C110" s="62"/>
      <c r="D110" s="63"/>
      <c r="E110" s="63"/>
      <c r="G110" s="290" t="s">
        <v>164</v>
      </c>
      <c r="H110" s="290"/>
      <c r="I110" s="70"/>
      <c r="J110" s="71"/>
      <c r="K110" s="71"/>
    </row>
    <row r="111" spans="1:11" s="12" customFormat="1" ht="18.75" customHeight="1" thickBot="1">
      <c r="A111" s="106">
        <v>488844</v>
      </c>
      <c r="B111" s="107" t="s">
        <v>140</v>
      </c>
      <c r="C111" s="106" t="s">
        <v>120</v>
      </c>
      <c r="D111" s="108">
        <v>18.61</v>
      </c>
      <c r="E111" s="108">
        <v>26.99</v>
      </c>
      <c r="G111" s="103">
        <v>260205</v>
      </c>
      <c r="H111" s="104" t="s">
        <v>165</v>
      </c>
      <c r="I111" s="103" t="s">
        <v>9</v>
      </c>
      <c r="J111" s="105">
        <v>41.78</v>
      </c>
      <c r="K111" s="105">
        <v>59.99</v>
      </c>
    </row>
    <row r="112" spans="1:11" s="12" customFormat="1" ht="18.75" customHeight="1" thickBot="1">
      <c r="A112" s="106">
        <v>429203</v>
      </c>
      <c r="B112" s="107" t="s">
        <v>141</v>
      </c>
      <c r="C112" s="106" t="s">
        <v>8</v>
      </c>
      <c r="D112" s="108">
        <v>23.76</v>
      </c>
      <c r="E112" s="108">
        <v>33.99</v>
      </c>
      <c r="G112" s="72" t="s">
        <v>34</v>
      </c>
      <c r="H112" s="72"/>
      <c r="I112" s="72"/>
      <c r="J112" s="73"/>
      <c r="K112" s="73"/>
    </row>
    <row r="113" spans="1:11" s="12" customFormat="1" ht="18.75" customHeight="1" thickBot="1">
      <c r="A113" s="288" t="s">
        <v>23</v>
      </c>
      <c r="B113" s="288"/>
      <c r="C113" s="64"/>
      <c r="D113" s="65"/>
      <c r="E113" s="65"/>
      <c r="G113" s="103">
        <v>583502</v>
      </c>
      <c r="H113" s="104" t="s">
        <v>166</v>
      </c>
      <c r="I113" s="103" t="s">
        <v>214</v>
      </c>
      <c r="J113" s="105">
        <v>3.44</v>
      </c>
      <c r="K113" s="105">
        <v>4.99</v>
      </c>
    </row>
    <row r="114" spans="1:11" s="12" customFormat="1" ht="18.75" customHeight="1">
      <c r="A114" s="106">
        <v>484288</v>
      </c>
      <c r="B114" s="107" t="s">
        <v>142</v>
      </c>
      <c r="C114" s="106" t="s">
        <v>100</v>
      </c>
      <c r="D114" s="108">
        <v>33.1</v>
      </c>
      <c r="E114" s="108">
        <v>47.99</v>
      </c>
      <c r="G114" s="103">
        <v>583533</v>
      </c>
      <c r="H114" s="104" t="s">
        <v>166</v>
      </c>
      <c r="I114" s="103" t="s">
        <v>5</v>
      </c>
      <c r="J114" s="105">
        <v>13.1</v>
      </c>
      <c r="K114" s="105">
        <v>18.989999999999998</v>
      </c>
    </row>
    <row r="115" spans="1:11" s="12" customFormat="1" ht="18.75" customHeight="1">
      <c r="A115" s="106">
        <v>484088</v>
      </c>
      <c r="B115" s="107" t="s">
        <v>143</v>
      </c>
      <c r="C115" s="106" t="s">
        <v>100</v>
      </c>
      <c r="D115" s="108">
        <v>31.72</v>
      </c>
      <c r="E115" s="108">
        <v>45.99</v>
      </c>
      <c r="G115" s="103">
        <v>583566</v>
      </c>
      <c r="H115" s="104" t="s">
        <v>166</v>
      </c>
      <c r="I115" s="103" t="s">
        <v>103</v>
      </c>
      <c r="J115" s="105">
        <v>24.13</v>
      </c>
      <c r="K115" s="105">
        <v>34.99</v>
      </c>
    </row>
    <row r="116" spans="1:11" s="12" customFormat="1" ht="18.75" customHeight="1">
      <c r="A116" s="106">
        <v>66205</v>
      </c>
      <c r="B116" s="107" t="s">
        <v>144</v>
      </c>
      <c r="C116" s="106" t="s">
        <v>9</v>
      </c>
      <c r="D116" s="108">
        <v>33.33</v>
      </c>
      <c r="E116" s="108">
        <v>47.99</v>
      </c>
      <c r="G116" s="103">
        <v>583012</v>
      </c>
      <c r="H116" s="104" t="s">
        <v>167</v>
      </c>
      <c r="I116" s="103" t="s">
        <v>214</v>
      </c>
      <c r="J116" s="105">
        <v>3.44</v>
      </c>
      <c r="K116" s="105">
        <v>4.99</v>
      </c>
    </row>
    <row r="117" spans="1:11" s="12" customFormat="1" ht="18.75" customHeight="1">
      <c r="A117" s="106">
        <v>484188</v>
      </c>
      <c r="B117" s="107" t="s">
        <v>145</v>
      </c>
      <c r="C117" s="106" t="s">
        <v>98</v>
      </c>
      <c r="D117" s="108">
        <v>29.99</v>
      </c>
      <c r="E117" s="108">
        <v>43.49</v>
      </c>
      <c r="G117" s="103">
        <v>583003</v>
      </c>
      <c r="H117" s="104" t="s">
        <v>167</v>
      </c>
      <c r="I117" s="103" t="s">
        <v>5</v>
      </c>
      <c r="J117" s="105">
        <v>13.1</v>
      </c>
      <c r="K117" s="105">
        <v>18.989999999999998</v>
      </c>
    </row>
    <row r="118" spans="1:11" s="12" customFormat="1" ht="18.75" customHeight="1">
      <c r="A118" s="106">
        <v>664003</v>
      </c>
      <c r="B118" s="107" t="s">
        <v>146</v>
      </c>
      <c r="C118" s="106" t="s">
        <v>8</v>
      </c>
      <c r="D118" s="108">
        <v>25.74</v>
      </c>
      <c r="E118" s="108">
        <v>36.99</v>
      </c>
      <c r="G118" s="103">
        <v>583066</v>
      </c>
      <c r="H118" s="104" t="s">
        <v>167</v>
      </c>
      <c r="I118" s="103" t="s">
        <v>103</v>
      </c>
      <c r="J118" s="105">
        <v>24.13</v>
      </c>
      <c r="K118" s="105">
        <v>34.99</v>
      </c>
    </row>
    <row r="119" spans="1:11" s="12" customFormat="1" ht="18.75" customHeight="1" thickBot="1">
      <c r="A119" s="106">
        <v>584902</v>
      </c>
      <c r="B119" s="107" t="s">
        <v>45</v>
      </c>
      <c r="C119" s="106" t="s">
        <v>163</v>
      </c>
      <c r="D119" s="108">
        <v>3.79</v>
      </c>
      <c r="E119" s="108">
        <v>5.49</v>
      </c>
      <c r="G119" s="103">
        <v>582602</v>
      </c>
      <c r="H119" s="104" t="s">
        <v>168</v>
      </c>
      <c r="I119" s="103" t="s">
        <v>214</v>
      </c>
      <c r="J119" s="105">
        <v>3.44</v>
      </c>
      <c r="K119" s="105">
        <v>4.99</v>
      </c>
    </row>
    <row r="120" spans="1:11" s="12" customFormat="1" ht="18.75" customHeight="1" thickBot="1">
      <c r="A120" s="289" t="s">
        <v>147</v>
      </c>
      <c r="B120" s="289"/>
      <c r="C120" s="66"/>
      <c r="D120" s="67"/>
      <c r="E120" s="67"/>
      <c r="G120" s="103">
        <v>582633</v>
      </c>
      <c r="H120" s="104" t="s">
        <v>168</v>
      </c>
      <c r="I120" s="103" t="s">
        <v>5</v>
      </c>
      <c r="J120" s="105">
        <v>13.1</v>
      </c>
      <c r="K120" s="105">
        <v>18.989999999999998</v>
      </c>
    </row>
    <row r="121" spans="1:11" s="12" customFormat="1" ht="18.75" customHeight="1">
      <c r="A121" s="123">
        <v>584425</v>
      </c>
      <c r="B121" s="124" t="s">
        <v>217</v>
      </c>
      <c r="C121" s="123" t="s">
        <v>7</v>
      </c>
      <c r="D121" s="108">
        <v>33.1</v>
      </c>
      <c r="E121" s="108">
        <v>47.99</v>
      </c>
      <c r="G121" s="103">
        <v>582666</v>
      </c>
      <c r="H121" s="104" t="s">
        <v>168</v>
      </c>
      <c r="I121" s="103" t="s">
        <v>103</v>
      </c>
      <c r="J121" s="105">
        <v>24.13</v>
      </c>
      <c r="K121" s="105">
        <v>34.99</v>
      </c>
    </row>
    <row r="122" spans="1:11" s="12" customFormat="1" ht="18.75" customHeight="1">
      <c r="A122" s="106">
        <v>427812</v>
      </c>
      <c r="B122" s="107" t="s">
        <v>148</v>
      </c>
      <c r="C122" s="106" t="s">
        <v>214</v>
      </c>
      <c r="D122" s="108">
        <v>3.44</v>
      </c>
      <c r="E122" s="108">
        <v>4.99</v>
      </c>
      <c r="G122" s="103">
        <v>44655</v>
      </c>
      <c r="H122" s="104" t="s">
        <v>169</v>
      </c>
      <c r="I122" s="103" t="s">
        <v>8</v>
      </c>
      <c r="J122" s="105">
        <v>25.74</v>
      </c>
      <c r="K122" s="105">
        <v>36.99</v>
      </c>
    </row>
    <row r="123" spans="1:11" s="12" customFormat="1" ht="18.75" customHeight="1">
      <c r="A123" s="106">
        <v>427877</v>
      </c>
      <c r="B123" s="107" t="s">
        <v>148</v>
      </c>
      <c r="C123" s="106" t="s">
        <v>98</v>
      </c>
      <c r="D123" s="108">
        <v>38.61</v>
      </c>
      <c r="E123" s="108">
        <v>55.99</v>
      </c>
      <c r="G123" s="103">
        <v>44675</v>
      </c>
      <c r="H123" s="104" t="s">
        <v>170</v>
      </c>
      <c r="I123" s="103" t="s">
        <v>8</v>
      </c>
      <c r="J123" s="105">
        <v>25.74</v>
      </c>
      <c r="K123" s="105">
        <v>36.99</v>
      </c>
    </row>
    <row r="124" spans="1:11" s="12" customFormat="1" ht="18.75" customHeight="1">
      <c r="A124" s="106">
        <v>427817</v>
      </c>
      <c r="B124" s="107" t="s">
        <v>148</v>
      </c>
      <c r="C124" s="106" t="s">
        <v>97</v>
      </c>
      <c r="D124" s="108">
        <v>80.680000000000007</v>
      </c>
      <c r="E124" s="108">
        <v>116.99</v>
      </c>
      <c r="G124" s="103">
        <v>44185</v>
      </c>
      <c r="H124" s="104" t="s">
        <v>171</v>
      </c>
      <c r="I124" s="103" t="s">
        <v>9</v>
      </c>
      <c r="J124" s="105">
        <v>35.479999999999997</v>
      </c>
      <c r="K124" s="105">
        <v>50.99</v>
      </c>
    </row>
    <row r="125" spans="1:11" s="12" customFormat="1" ht="18.75" customHeight="1" thickBot="1">
      <c r="A125" s="103">
        <v>584802</v>
      </c>
      <c r="B125" s="104" t="s">
        <v>72</v>
      </c>
      <c r="C125" s="103" t="s">
        <v>163</v>
      </c>
      <c r="D125" s="105">
        <v>3.79</v>
      </c>
      <c r="E125" s="105">
        <v>5.49</v>
      </c>
      <c r="G125" s="103">
        <v>174992</v>
      </c>
      <c r="H125" s="104" t="s">
        <v>172</v>
      </c>
      <c r="I125" s="103" t="s">
        <v>173</v>
      </c>
      <c r="J125" s="105">
        <v>6.89</v>
      </c>
      <c r="K125" s="105">
        <v>9.99</v>
      </c>
    </row>
    <row r="126" spans="1:11" s="12" customFormat="1" ht="18.75" customHeight="1" thickBot="1">
      <c r="A126" s="103">
        <v>762088</v>
      </c>
      <c r="B126" s="104" t="s">
        <v>149</v>
      </c>
      <c r="C126" s="103" t="s">
        <v>100</v>
      </c>
      <c r="D126" s="105">
        <v>44.13</v>
      </c>
      <c r="E126" s="105">
        <v>63.99</v>
      </c>
      <c r="G126" s="273" t="s">
        <v>62</v>
      </c>
      <c r="H126" s="273"/>
      <c r="I126" s="74"/>
      <c r="J126" s="75"/>
      <c r="K126" s="75"/>
    </row>
    <row r="127" spans="1:11" s="12" customFormat="1" ht="18.75" customHeight="1">
      <c r="A127" s="103">
        <v>762017</v>
      </c>
      <c r="B127" s="104" t="s">
        <v>149</v>
      </c>
      <c r="C127" s="103" t="s">
        <v>97</v>
      </c>
      <c r="D127" s="105">
        <v>81.37</v>
      </c>
      <c r="E127" s="105">
        <v>117.99</v>
      </c>
      <c r="G127" s="106">
        <v>477644</v>
      </c>
      <c r="H127" s="107" t="s">
        <v>65</v>
      </c>
      <c r="I127" s="106" t="s">
        <v>120</v>
      </c>
      <c r="J127" s="108">
        <v>19.989999999999998</v>
      </c>
      <c r="K127" s="108">
        <v>28.99</v>
      </c>
    </row>
    <row r="128" spans="1:11" s="12" customFormat="1" ht="18.75" customHeight="1" thickBot="1">
      <c r="A128" s="103">
        <v>302810</v>
      </c>
      <c r="B128" s="104" t="s">
        <v>150</v>
      </c>
      <c r="C128" s="103" t="s">
        <v>160</v>
      </c>
      <c r="D128" s="105">
        <v>48.77</v>
      </c>
      <c r="E128" s="105">
        <v>69.989999999999995</v>
      </c>
      <c r="G128" s="106">
        <v>477688</v>
      </c>
      <c r="H128" s="107" t="s">
        <v>65</v>
      </c>
      <c r="I128" s="106" t="s">
        <v>100</v>
      </c>
      <c r="J128" s="108">
        <v>37.92</v>
      </c>
      <c r="K128" s="108">
        <v>54.99</v>
      </c>
    </row>
    <row r="129" spans="1:11" s="12" customFormat="1" ht="18.75" customHeight="1" thickBot="1">
      <c r="A129" s="103">
        <v>762188</v>
      </c>
      <c r="B129" s="104" t="s">
        <v>151</v>
      </c>
      <c r="C129" s="103" t="s">
        <v>100</v>
      </c>
      <c r="D129" s="105">
        <v>44.13</v>
      </c>
      <c r="E129" s="105">
        <v>63.99</v>
      </c>
      <c r="G129" s="286" t="s">
        <v>67</v>
      </c>
      <c r="H129" s="286"/>
      <c r="I129" s="76"/>
      <c r="J129" s="77"/>
      <c r="K129" s="77"/>
    </row>
    <row r="130" spans="1:11" s="12" customFormat="1" ht="18.75" customHeight="1">
      <c r="A130" s="103">
        <v>303110</v>
      </c>
      <c r="B130" s="104" t="s">
        <v>152</v>
      </c>
      <c r="C130" s="103" t="s">
        <v>160</v>
      </c>
      <c r="D130" s="105">
        <v>48.77</v>
      </c>
      <c r="E130" s="105">
        <v>69.989999999999995</v>
      </c>
      <c r="G130" s="106">
        <v>470777</v>
      </c>
      <c r="H130" s="107" t="s">
        <v>68</v>
      </c>
      <c r="I130" s="106" t="s">
        <v>98</v>
      </c>
      <c r="J130" s="108">
        <v>26.89</v>
      </c>
      <c r="K130" s="108">
        <v>38.99</v>
      </c>
    </row>
    <row r="131" spans="1:11" s="12" customFormat="1" ht="18.75" customHeight="1">
      <c r="A131" s="103">
        <v>762288</v>
      </c>
      <c r="B131" s="104" t="s">
        <v>153</v>
      </c>
      <c r="C131" s="103" t="s">
        <v>100</v>
      </c>
      <c r="D131" s="105">
        <v>46.89</v>
      </c>
      <c r="E131" s="105">
        <v>67.989999999999995</v>
      </c>
      <c r="G131" s="106">
        <v>470718</v>
      </c>
      <c r="H131" s="107" t="s">
        <v>68</v>
      </c>
      <c r="I131" s="106" t="s">
        <v>97</v>
      </c>
      <c r="J131" s="108">
        <v>47.58</v>
      </c>
      <c r="K131" s="108">
        <v>68.989999999999995</v>
      </c>
    </row>
    <row r="132" spans="1:11" s="12" customFormat="1" ht="18.75" customHeight="1" thickBot="1">
      <c r="A132" s="103">
        <v>302910</v>
      </c>
      <c r="B132" s="104" t="s">
        <v>154</v>
      </c>
      <c r="C132" s="103" t="s">
        <v>161</v>
      </c>
      <c r="D132" s="105">
        <v>48.77</v>
      </c>
      <c r="E132" s="105">
        <v>69.989999999999995</v>
      </c>
      <c r="G132" s="106">
        <v>60434</v>
      </c>
      <c r="H132" s="107" t="s">
        <v>174</v>
      </c>
      <c r="I132" s="106" t="s">
        <v>8</v>
      </c>
      <c r="J132" s="108">
        <v>23.76</v>
      </c>
      <c r="K132" s="108">
        <v>33.99</v>
      </c>
    </row>
    <row r="133" spans="1:11" s="12" customFormat="1" ht="18.75" customHeight="1" thickBot="1">
      <c r="A133" s="301" t="s">
        <v>155</v>
      </c>
      <c r="B133" s="283"/>
      <c r="C133" s="68"/>
      <c r="D133" s="69"/>
      <c r="E133" s="69"/>
      <c r="G133" s="106">
        <v>470758</v>
      </c>
      <c r="H133" s="107" t="s">
        <v>71</v>
      </c>
      <c r="I133" s="106" t="s">
        <v>9</v>
      </c>
      <c r="J133" s="108">
        <v>32.72</v>
      </c>
      <c r="K133" s="108">
        <v>46.99</v>
      </c>
    </row>
    <row r="134" spans="1:11" s="12" customFormat="1" ht="18.75" customHeight="1">
      <c r="A134" s="103">
        <v>583712</v>
      </c>
      <c r="B134" s="104" t="s">
        <v>156</v>
      </c>
      <c r="C134" s="103" t="s">
        <v>214</v>
      </c>
      <c r="D134" s="105">
        <v>4.13</v>
      </c>
      <c r="E134" s="105">
        <v>5.99</v>
      </c>
      <c r="G134" s="106">
        <v>484333</v>
      </c>
      <c r="H134" s="107" t="s">
        <v>73</v>
      </c>
      <c r="I134" s="106" t="s">
        <v>183</v>
      </c>
      <c r="J134" s="108">
        <v>15.16</v>
      </c>
      <c r="K134" s="108">
        <v>21.99</v>
      </c>
    </row>
    <row r="135" spans="1:11" s="12" customFormat="1" ht="18.75" customHeight="1">
      <c r="A135" s="103">
        <v>583703</v>
      </c>
      <c r="B135" s="104" t="s">
        <v>156</v>
      </c>
      <c r="C135" s="103" t="s">
        <v>103</v>
      </c>
      <c r="D135" s="105">
        <v>35.17</v>
      </c>
      <c r="E135" s="105">
        <v>50.99</v>
      </c>
      <c r="G135" s="106">
        <v>484366</v>
      </c>
      <c r="H135" s="107" t="s">
        <v>73</v>
      </c>
      <c r="I135" s="106" t="s">
        <v>103</v>
      </c>
      <c r="J135" s="108">
        <v>26.89</v>
      </c>
      <c r="K135" s="108">
        <v>38.99</v>
      </c>
    </row>
    <row r="136" spans="1:11" s="12" customFormat="1" ht="18.75" customHeight="1">
      <c r="A136" s="106">
        <v>584012</v>
      </c>
      <c r="B136" s="107" t="s">
        <v>157</v>
      </c>
      <c r="C136" s="106" t="s">
        <v>214</v>
      </c>
      <c r="D136" s="108">
        <v>4.13</v>
      </c>
      <c r="E136" s="108">
        <v>5.99</v>
      </c>
      <c r="G136" s="106">
        <v>484317</v>
      </c>
      <c r="H136" s="107" t="s">
        <v>73</v>
      </c>
      <c r="I136" s="106" t="s">
        <v>97</v>
      </c>
      <c r="J136" s="108">
        <v>48.27</v>
      </c>
      <c r="K136" s="108">
        <v>69.989999999999995</v>
      </c>
    </row>
    <row r="137" spans="1:11" s="12" customFormat="1" ht="18.75" customHeight="1">
      <c r="A137" s="106">
        <v>584003</v>
      </c>
      <c r="B137" s="107" t="s">
        <v>157</v>
      </c>
      <c r="C137" s="106" t="s">
        <v>103</v>
      </c>
      <c r="D137" s="108">
        <v>28.96</v>
      </c>
      <c r="E137" s="108">
        <v>41.99</v>
      </c>
      <c r="G137" s="106">
        <v>402903</v>
      </c>
      <c r="H137" s="107" t="s">
        <v>75</v>
      </c>
      <c r="I137" s="106" t="s">
        <v>8</v>
      </c>
      <c r="J137" s="108">
        <v>25.74</v>
      </c>
      <c r="K137" s="108">
        <v>36.99</v>
      </c>
    </row>
    <row r="138" spans="1:11" s="12" customFormat="1" ht="18.75" customHeight="1">
      <c r="A138" s="106">
        <v>584008</v>
      </c>
      <c r="B138" s="107" t="s">
        <v>157</v>
      </c>
      <c r="C138" s="106" t="s">
        <v>97</v>
      </c>
      <c r="D138" s="108">
        <v>57.92</v>
      </c>
      <c r="E138" s="108">
        <v>83.99</v>
      </c>
      <c r="G138" s="106">
        <v>560808</v>
      </c>
      <c r="H138" s="107" t="s">
        <v>175</v>
      </c>
      <c r="I138" s="106" t="s">
        <v>214</v>
      </c>
      <c r="J138" s="108">
        <v>3.44</v>
      </c>
      <c r="K138" s="108">
        <v>4.99</v>
      </c>
    </row>
    <row r="139" spans="1:11" s="12" customFormat="1" ht="18.75" customHeight="1">
      <c r="A139" s="106">
        <v>44685</v>
      </c>
      <c r="B139" s="107" t="s">
        <v>158</v>
      </c>
      <c r="C139" s="106" t="s">
        <v>8</v>
      </c>
      <c r="D139" s="108">
        <v>26.42</v>
      </c>
      <c r="E139" s="108">
        <v>37.99</v>
      </c>
      <c r="G139" s="106">
        <v>560877</v>
      </c>
      <c r="H139" s="107" t="s">
        <v>175</v>
      </c>
      <c r="I139" s="106" t="s">
        <v>98</v>
      </c>
      <c r="J139" s="108">
        <v>30.34</v>
      </c>
      <c r="K139" s="108">
        <v>43.99</v>
      </c>
    </row>
    <row r="140" spans="1:11" s="12" customFormat="1" ht="18.75" customHeight="1" thickBot="1">
      <c r="A140" s="106">
        <v>583812</v>
      </c>
      <c r="B140" s="107" t="s">
        <v>159</v>
      </c>
      <c r="C140" s="106" t="s">
        <v>214</v>
      </c>
      <c r="D140" s="108">
        <v>4.13</v>
      </c>
      <c r="E140" s="108">
        <v>5.99</v>
      </c>
      <c r="G140" s="106">
        <v>585002</v>
      </c>
      <c r="H140" s="107" t="s">
        <v>79</v>
      </c>
      <c r="I140" s="106" t="s">
        <v>163</v>
      </c>
      <c r="J140" s="108">
        <v>3.79</v>
      </c>
      <c r="K140" s="108">
        <v>5.49</v>
      </c>
    </row>
    <row r="141" spans="1:11" s="12" customFormat="1" ht="18.75" customHeight="1" thickBot="1">
      <c r="A141" s="106">
        <v>583803</v>
      </c>
      <c r="B141" s="107" t="s">
        <v>159</v>
      </c>
      <c r="C141" s="106" t="s">
        <v>103</v>
      </c>
      <c r="D141" s="108">
        <v>35.17</v>
      </c>
      <c r="E141" s="108">
        <v>50.99</v>
      </c>
      <c r="G141" s="78" t="s">
        <v>80</v>
      </c>
      <c r="H141" s="79"/>
      <c r="I141" s="79"/>
      <c r="J141" s="80"/>
      <c r="K141" s="80"/>
    </row>
    <row r="142" spans="1:11" s="12" customFormat="1" ht="18.75" customHeight="1">
      <c r="A142" s="106">
        <v>583808</v>
      </c>
      <c r="B142" s="107" t="s">
        <v>159</v>
      </c>
      <c r="C142" s="106" t="s">
        <v>97</v>
      </c>
      <c r="D142" s="108">
        <v>86.89</v>
      </c>
      <c r="E142" s="108">
        <v>125.99</v>
      </c>
      <c r="G142" s="103">
        <v>428166</v>
      </c>
      <c r="H142" s="104" t="s">
        <v>176</v>
      </c>
      <c r="I142" s="103" t="s">
        <v>103</v>
      </c>
      <c r="J142" s="105">
        <v>23.44</v>
      </c>
      <c r="K142" s="105">
        <v>33.99</v>
      </c>
    </row>
    <row r="143" spans="1:11" s="12" customFormat="1" ht="18.75" customHeight="1">
      <c r="A143" s="106">
        <v>583612</v>
      </c>
      <c r="B143" s="107" t="s">
        <v>29</v>
      </c>
      <c r="C143" s="106" t="s">
        <v>214</v>
      </c>
      <c r="D143" s="108">
        <v>4.13</v>
      </c>
      <c r="E143" s="108">
        <v>5.99</v>
      </c>
      <c r="G143" s="103">
        <v>428115</v>
      </c>
      <c r="H143" s="104" t="s">
        <v>176</v>
      </c>
      <c r="I143" s="103" t="s">
        <v>184</v>
      </c>
      <c r="J143" s="105">
        <v>44.13</v>
      </c>
      <c r="K143" s="105">
        <v>63.99</v>
      </c>
    </row>
    <row r="144" spans="1:11" s="12" customFormat="1" ht="18.75" customHeight="1">
      <c r="A144" s="106">
        <v>583603</v>
      </c>
      <c r="B144" s="107" t="s">
        <v>29</v>
      </c>
      <c r="C144" s="106" t="s">
        <v>103</v>
      </c>
      <c r="D144" s="108">
        <v>27.58</v>
      </c>
      <c r="E144" s="108">
        <v>39.99</v>
      </c>
      <c r="G144" s="106">
        <v>60433</v>
      </c>
      <c r="H144" s="107" t="s">
        <v>177</v>
      </c>
      <c r="I144" s="106" t="s">
        <v>8</v>
      </c>
      <c r="J144" s="108">
        <v>23.03</v>
      </c>
      <c r="K144" s="108">
        <v>33.99</v>
      </c>
    </row>
    <row r="145" spans="1:11" s="12" customFormat="1" ht="18.75" customHeight="1">
      <c r="A145" s="106">
        <v>583608</v>
      </c>
      <c r="B145" s="107" t="s">
        <v>29</v>
      </c>
      <c r="C145" s="106" t="s">
        <v>97</v>
      </c>
      <c r="D145" s="108">
        <v>54.48</v>
      </c>
      <c r="E145" s="108">
        <v>78.989999999999995</v>
      </c>
      <c r="G145" s="106">
        <v>428158</v>
      </c>
      <c r="H145" s="107" t="s">
        <v>178</v>
      </c>
      <c r="I145" s="106" t="s">
        <v>9</v>
      </c>
      <c r="J145" s="108">
        <v>30.06</v>
      </c>
      <c r="K145" s="108">
        <v>42.99</v>
      </c>
    </row>
    <row r="146" spans="1:11" s="12" customFormat="1" ht="18.75" customHeight="1">
      <c r="A146" s="42"/>
      <c r="C146" s="42"/>
      <c r="D146" s="43"/>
      <c r="E146" s="43"/>
      <c r="G146" s="103">
        <v>164080</v>
      </c>
      <c r="H146" s="104" t="s">
        <v>179</v>
      </c>
      <c r="I146" s="103" t="s">
        <v>185</v>
      </c>
      <c r="J146" s="105">
        <v>30.06</v>
      </c>
      <c r="K146" s="105">
        <v>42.99</v>
      </c>
    </row>
    <row r="147" spans="1:11" s="12" customFormat="1" ht="18.75" customHeight="1">
      <c r="A147" s="42"/>
      <c r="C147" s="42"/>
      <c r="D147" s="43"/>
      <c r="E147" s="43"/>
      <c r="G147" s="106">
        <v>471412</v>
      </c>
      <c r="H147" s="107" t="s">
        <v>180</v>
      </c>
      <c r="I147" s="106" t="s">
        <v>214</v>
      </c>
      <c r="J147" s="108">
        <v>3.44</v>
      </c>
      <c r="K147" s="108">
        <v>4.99</v>
      </c>
    </row>
    <row r="148" spans="1:11" s="12" customFormat="1" ht="18.75" customHeight="1">
      <c r="A148" s="42"/>
      <c r="C148" s="42"/>
      <c r="D148" s="43"/>
      <c r="E148" s="43"/>
      <c r="G148" s="106">
        <v>471477</v>
      </c>
      <c r="H148" s="107" t="s">
        <v>180</v>
      </c>
      <c r="I148" s="106" t="s">
        <v>98</v>
      </c>
      <c r="J148" s="108">
        <v>27.58</v>
      </c>
      <c r="K148" s="108">
        <v>39.99</v>
      </c>
    </row>
    <row r="149" spans="1:11" s="12" customFormat="1" ht="18.75" customHeight="1">
      <c r="A149" s="42"/>
      <c r="C149" s="42"/>
      <c r="D149" s="43"/>
      <c r="E149" s="43"/>
      <c r="G149" s="106">
        <v>471418</v>
      </c>
      <c r="H149" s="107" t="s">
        <v>180</v>
      </c>
      <c r="I149" s="106" t="s">
        <v>186</v>
      </c>
      <c r="J149" s="108">
        <v>55.17</v>
      </c>
      <c r="K149" s="108">
        <v>79.989999999999995</v>
      </c>
    </row>
    <row r="150" spans="1:11" s="12" customFormat="1" ht="18.75" customHeight="1">
      <c r="A150" s="42"/>
      <c r="C150" s="42"/>
      <c r="D150" s="43"/>
      <c r="E150" s="43"/>
      <c r="G150" s="106">
        <v>585102</v>
      </c>
      <c r="H150" s="107" t="s">
        <v>89</v>
      </c>
      <c r="I150" s="106" t="s">
        <v>163</v>
      </c>
      <c r="J150" s="108">
        <v>3.79</v>
      </c>
      <c r="K150" s="108">
        <v>5.49</v>
      </c>
    </row>
    <row r="151" spans="1:11" s="12" customFormat="1" ht="18.75" customHeight="1">
      <c r="A151" s="42"/>
      <c r="C151" s="42"/>
      <c r="D151" s="43"/>
      <c r="E151" s="43"/>
      <c r="G151" s="81"/>
      <c r="H151" s="81"/>
      <c r="I151" s="81"/>
      <c r="J151" s="82"/>
      <c r="K151" s="82"/>
    </row>
    <row r="152" spans="1:11" s="12" customFormat="1" ht="18.75" customHeight="1">
      <c r="A152" s="42"/>
      <c r="C152" s="42"/>
      <c r="D152" s="43"/>
      <c r="E152" s="43"/>
      <c r="G152" s="83" t="s">
        <v>181</v>
      </c>
      <c r="H152" s="84"/>
      <c r="I152" s="81"/>
      <c r="J152" s="82"/>
      <c r="K152" s="82"/>
    </row>
    <row r="153" spans="1:11" s="12" customFormat="1" ht="18.75" customHeight="1">
      <c r="A153" s="42"/>
      <c r="C153" s="42"/>
      <c r="D153" s="43"/>
      <c r="E153" s="43"/>
      <c r="G153" s="83" t="s">
        <v>182</v>
      </c>
      <c r="H153" s="84"/>
      <c r="I153" s="81"/>
      <c r="J153" s="82"/>
      <c r="K153" s="82"/>
    </row>
    <row r="154" spans="1:11" s="12" customFormat="1" ht="18.75" customHeight="1">
      <c r="A154" s="42"/>
      <c r="C154" s="42"/>
      <c r="D154" s="43"/>
      <c r="E154" s="43"/>
      <c r="G154" s="95" t="s">
        <v>116</v>
      </c>
      <c r="H154" s="84"/>
      <c r="I154" s="81"/>
      <c r="J154" s="82"/>
      <c r="K154" s="82"/>
    </row>
    <row r="155" spans="1:11" s="12" customFormat="1" ht="18.75" customHeight="1">
      <c r="A155" s="42"/>
      <c r="C155" s="42"/>
      <c r="D155" s="43"/>
      <c r="E155" s="43"/>
      <c r="G155" s="95"/>
      <c r="H155" s="84"/>
      <c r="I155" s="81"/>
      <c r="J155" s="82"/>
      <c r="K155" s="82"/>
    </row>
    <row r="156" spans="1:11" s="12" customFormat="1" ht="18.75" customHeight="1">
      <c r="A156" s="42"/>
      <c r="C156" s="42"/>
      <c r="D156" s="43"/>
      <c r="E156" s="43"/>
      <c r="G156" s="95"/>
      <c r="H156" s="84"/>
      <c r="I156" s="81"/>
      <c r="J156" s="82"/>
      <c r="K156" s="122"/>
    </row>
    <row r="157" spans="1:11" s="114" customFormat="1" ht="26.15" customHeight="1" thickBot="1">
      <c r="A157" s="116" t="s">
        <v>4</v>
      </c>
      <c r="B157" s="116"/>
      <c r="C157" s="116"/>
      <c r="D157" s="117"/>
      <c r="E157" s="117"/>
    </row>
    <row r="158" spans="1:11" s="12" customFormat="1" ht="18.75" customHeight="1" thickBot="1">
      <c r="A158" s="298" t="s">
        <v>124</v>
      </c>
      <c r="B158" s="298"/>
      <c r="C158" s="85"/>
      <c r="D158" s="86"/>
      <c r="E158" s="86"/>
    </row>
    <row r="159" spans="1:11" s="12" customFormat="1" ht="18.75" customHeight="1">
      <c r="A159" s="106">
        <v>580202</v>
      </c>
      <c r="B159" s="107" t="s">
        <v>187</v>
      </c>
      <c r="C159" s="106" t="s">
        <v>183</v>
      </c>
      <c r="D159" s="111">
        <v>12.06</v>
      </c>
      <c r="E159" s="111">
        <v>17.489999999999998</v>
      </c>
    </row>
    <row r="160" spans="1:11" s="12" customFormat="1" ht="18.75" customHeight="1">
      <c r="A160" s="106">
        <v>580204</v>
      </c>
      <c r="B160" s="107" t="s">
        <v>187</v>
      </c>
      <c r="C160" s="106" t="s">
        <v>98</v>
      </c>
      <c r="D160" s="111">
        <v>24.82</v>
      </c>
      <c r="E160" s="111">
        <v>35.99</v>
      </c>
    </row>
    <row r="161" spans="1:11" s="12" customFormat="1" ht="18.75" customHeight="1">
      <c r="A161" s="106">
        <v>580210</v>
      </c>
      <c r="B161" s="107" t="s">
        <v>188</v>
      </c>
      <c r="C161" s="106" t="s">
        <v>97</v>
      </c>
      <c r="D161" s="111">
        <v>48.61</v>
      </c>
      <c r="E161" s="111">
        <v>70.489999999999995</v>
      </c>
    </row>
    <row r="162" spans="1:11" s="12" customFormat="1" ht="16" thickBot="1">
      <c r="A162" s="106">
        <v>440800</v>
      </c>
      <c r="B162" s="107" t="s">
        <v>128</v>
      </c>
      <c r="C162" s="106" t="s">
        <v>9</v>
      </c>
      <c r="D162" s="111">
        <v>28.6</v>
      </c>
      <c r="E162" s="111">
        <v>40.99</v>
      </c>
    </row>
    <row r="163" spans="1:11" s="12" customFormat="1" ht="15" thickBot="1">
      <c r="A163" s="299" t="s">
        <v>129</v>
      </c>
      <c r="B163" s="299"/>
      <c r="C163" s="87"/>
      <c r="D163" s="88"/>
      <c r="E163" s="88"/>
    </row>
    <row r="164" spans="1:11" s="12" customFormat="1" ht="15.5">
      <c r="A164" s="106">
        <v>498812</v>
      </c>
      <c r="B164" s="107" t="s">
        <v>189</v>
      </c>
      <c r="C164" s="106" t="s">
        <v>214</v>
      </c>
      <c r="D164" s="108">
        <v>3.44</v>
      </c>
      <c r="E164" s="108">
        <v>4.99</v>
      </c>
    </row>
    <row r="165" spans="1:11" s="12" customFormat="1" ht="16" thickBot="1">
      <c r="A165" s="106">
        <v>488835</v>
      </c>
      <c r="B165" s="107" t="s">
        <v>190</v>
      </c>
      <c r="C165" s="106" t="s">
        <v>98</v>
      </c>
      <c r="D165" s="108">
        <v>26.89</v>
      </c>
      <c r="E165" s="108">
        <v>38.99</v>
      </c>
    </row>
    <row r="166" spans="1:11" s="12" customFormat="1" ht="15" thickBot="1">
      <c r="A166" s="268" t="s">
        <v>191</v>
      </c>
      <c r="B166" s="268"/>
      <c r="C166" s="89"/>
      <c r="D166" s="53"/>
      <c r="E166" s="53"/>
    </row>
    <row r="167" spans="1:11" s="12" customFormat="1" ht="15.5">
      <c r="A167" s="106">
        <v>581004</v>
      </c>
      <c r="B167" s="107" t="s">
        <v>192</v>
      </c>
      <c r="C167" s="106" t="s">
        <v>98</v>
      </c>
      <c r="D167" s="108">
        <v>28.96</v>
      </c>
      <c r="E167" s="108">
        <v>41.99</v>
      </c>
    </row>
    <row r="168" spans="1:11" s="12" customFormat="1" ht="16" thickBot="1">
      <c r="A168" s="106">
        <v>441000</v>
      </c>
      <c r="B168" s="107" t="s">
        <v>193</v>
      </c>
      <c r="C168" s="106" t="s">
        <v>9</v>
      </c>
      <c r="D168" s="108">
        <v>31.27</v>
      </c>
      <c r="E168" s="108">
        <v>44.99</v>
      </c>
    </row>
    <row r="169" spans="1:11" s="12" customFormat="1" ht="15" thickBot="1">
      <c r="A169" s="300" t="s">
        <v>136</v>
      </c>
      <c r="B169" s="300"/>
      <c r="C169" s="90"/>
      <c r="D169" s="57"/>
      <c r="E169" s="57"/>
    </row>
    <row r="170" spans="1:11" s="12" customFormat="1" ht="19.5" customHeight="1">
      <c r="A170" s="103">
        <v>757502</v>
      </c>
      <c r="B170" s="104" t="s">
        <v>137</v>
      </c>
      <c r="C170" s="103" t="s">
        <v>163</v>
      </c>
      <c r="D170" s="105">
        <v>3.44</v>
      </c>
      <c r="E170" s="105">
        <v>4.99</v>
      </c>
      <c r="G170" s="1"/>
      <c r="H170" s="1"/>
      <c r="I170" s="1"/>
      <c r="J170" s="5"/>
      <c r="K170" s="5"/>
    </row>
    <row r="171" spans="1:11" s="12" customFormat="1" ht="14.5" customHeight="1">
      <c r="A171" s="1"/>
      <c r="B171" s="1"/>
      <c r="C171" s="1"/>
      <c r="D171" s="5"/>
      <c r="E171" s="5"/>
      <c r="H171" s="1"/>
      <c r="I171" s="1"/>
      <c r="J171" s="5"/>
      <c r="K171" s="5"/>
    </row>
    <row r="172" spans="1:11" s="12" customFormat="1" ht="14.5" customHeight="1">
      <c r="A172" s="1"/>
      <c r="B172" s="91" t="s">
        <v>116</v>
      </c>
      <c r="C172" s="1"/>
      <c r="D172" s="5"/>
      <c r="E172" s="5"/>
      <c r="G172" s="1"/>
      <c r="H172" s="1"/>
      <c r="I172" s="1"/>
      <c r="J172" s="5"/>
      <c r="K172" s="5"/>
    </row>
    <row r="173" spans="1:11" s="12" customFormat="1">
      <c r="A173" s="1"/>
      <c r="B173" s="1"/>
      <c r="C173" s="1"/>
      <c r="D173" s="5"/>
      <c r="E173" s="5"/>
      <c r="G173" s="1"/>
      <c r="H173" s="1"/>
      <c r="I173" s="1"/>
      <c r="J173" s="5"/>
      <c r="K173" s="5"/>
    </row>
    <row r="174" spans="1:11" s="12" customFormat="1">
      <c r="A174" s="1"/>
      <c r="B174" s="1"/>
      <c r="C174" s="1"/>
      <c r="D174" s="5"/>
      <c r="E174" s="5"/>
      <c r="G174" s="1"/>
      <c r="H174" s="1"/>
      <c r="I174" s="1"/>
      <c r="J174" s="5"/>
      <c r="K174" s="5"/>
    </row>
    <row r="175" spans="1:11" s="12" customFormat="1">
      <c r="A175" s="1"/>
      <c r="B175" s="1"/>
      <c r="C175" s="1"/>
      <c r="D175" s="5"/>
      <c r="E175" s="5"/>
      <c r="G175" s="1"/>
      <c r="H175" s="1"/>
      <c r="I175" s="1"/>
      <c r="J175" s="5"/>
      <c r="K175" s="5"/>
    </row>
    <row r="176" spans="1:11" s="12" customFormat="1">
      <c r="A176" s="1"/>
      <c r="B176" s="1"/>
      <c r="C176" s="1"/>
      <c r="D176" s="5"/>
      <c r="E176" s="5"/>
      <c r="G176" s="1"/>
      <c r="H176" s="1"/>
      <c r="I176" s="1"/>
      <c r="J176" s="5"/>
      <c r="K176" s="5"/>
    </row>
    <row r="177" spans="1:11" s="12" customFormat="1">
      <c r="A177" s="1"/>
      <c r="B177" s="1"/>
      <c r="C177" s="1"/>
      <c r="D177" s="5"/>
      <c r="E177" s="5"/>
      <c r="G177" s="1"/>
      <c r="H177" s="1"/>
      <c r="I177" s="1"/>
      <c r="J177" s="5"/>
      <c r="K177" s="5"/>
    </row>
    <row r="178" spans="1:11" s="12" customFormat="1">
      <c r="A178" s="1"/>
      <c r="B178" s="1"/>
      <c r="C178" s="1"/>
      <c r="D178" s="5"/>
      <c r="E178" s="5"/>
      <c r="G178" s="1"/>
      <c r="H178" s="1"/>
      <c r="I178" s="1"/>
      <c r="J178" s="5"/>
      <c r="K178" s="5"/>
    </row>
    <row r="179" spans="1:11" s="12" customFormat="1">
      <c r="A179" s="1"/>
      <c r="B179" s="1"/>
      <c r="C179" s="1"/>
      <c r="D179" s="5"/>
      <c r="E179" s="5"/>
      <c r="G179" s="1"/>
      <c r="H179" s="1"/>
      <c r="I179" s="1"/>
      <c r="J179" s="5"/>
      <c r="K179" s="5"/>
    </row>
    <row r="180" spans="1:11" s="12" customFormat="1">
      <c r="A180" s="1"/>
      <c r="B180" s="1"/>
      <c r="C180" s="1"/>
      <c r="D180" s="5"/>
      <c r="E180" s="5"/>
      <c r="G180" s="1"/>
      <c r="H180" s="1"/>
      <c r="I180" s="1"/>
      <c r="J180" s="5"/>
      <c r="K180" s="5"/>
    </row>
    <row r="181" spans="1:11" s="12" customFormat="1">
      <c r="A181" s="1"/>
      <c r="B181" s="1"/>
      <c r="C181" s="1"/>
      <c r="D181" s="5"/>
      <c r="E181" s="5"/>
      <c r="G181" s="1"/>
      <c r="H181" s="1"/>
      <c r="I181" s="1"/>
      <c r="J181" s="5"/>
      <c r="K181" s="5"/>
    </row>
    <row r="182" spans="1:11" s="12" customFormat="1">
      <c r="A182" s="1"/>
      <c r="B182" s="1"/>
      <c r="C182" s="1"/>
      <c r="D182" s="5"/>
      <c r="E182" s="5"/>
      <c r="F182" s="1"/>
      <c r="G182" s="1"/>
      <c r="H182" s="1"/>
      <c r="I182" s="1"/>
      <c r="J182" s="5"/>
      <c r="K182" s="5"/>
    </row>
    <row r="183" spans="1:11" s="12" customFormat="1">
      <c r="A183" s="1"/>
      <c r="B183" s="1"/>
      <c r="C183" s="1"/>
      <c r="D183" s="5"/>
      <c r="E183" s="5"/>
      <c r="F183" s="1"/>
      <c r="G183" s="1"/>
      <c r="H183" s="1"/>
      <c r="I183" s="1"/>
      <c r="J183" s="5"/>
      <c r="K183" s="5"/>
    </row>
    <row r="184" spans="1:11" s="12" customFormat="1">
      <c r="A184" s="1"/>
      <c r="B184" s="1"/>
      <c r="C184" s="1"/>
      <c r="D184" s="5"/>
      <c r="E184" s="5"/>
      <c r="F184" s="1"/>
      <c r="G184" s="1"/>
      <c r="H184" s="1"/>
      <c r="I184" s="1"/>
      <c r="J184" s="5"/>
      <c r="K184" s="5"/>
    </row>
    <row r="194" spans="1:11">
      <c r="F194" s="96"/>
    </row>
    <row r="195" spans="1:11">
      <c r="A195" s="96"/>
      <c r="B195" s="96"/>
      <c r="C195" s="96"/>
      <c r="D195" s="96"/>
      <c r="E195" s="96"/>
      <c r="F195" s="96"/>
    </row>
    <row r="196" spans="1:11">
      <c r="A196" s="96"/>
      <c r="B196" s="96"/>
      <c r="C196" s="96"/>
      <c r="D196" s="96"/>
      <c r="E196" s="96"/>
    </row>
    <row r="197" spans="1:11">
      <c r="G197" s="96"/>
      <c r="H197" s="96"/>
      <c r="I197" s="96"/>
      <c r="J197" s="96"/>
      <c r="K197" s="96"/>
    </row>
    <row r="198" spans="1:11">
      <c r="G198" s="96"/>
      <c r="H198" s="96"/>
      <c r="I198" s="96"/>
      <c r="J198" s="96"/>
      <c r="K198" s="96"/>
    </row>
    <row r="199" spans="1:11" ht="19.5" thickBot="1">
      <c r="A199" s="92" t="s">
        <v>194</v>
      </c>
      <c r="B199" s="92"/>
      <c r="C199" s="92"/>
      <c r="D199" s="92"/>
      <c r="E199" s="92"/>
      <c r="F199" s="94"/>
      <c r="G199" s="92"/>
      <c r="H199" s="92"/>
      <c r="I199" s="92"/>
      <c r="J199" s="92"/>
      <c r="K199" s="92"/>
    </row>
    <row r="200" spans="1:11" ht="15.75" customHeight="1">
      <c r="A200" s="120" t="s">
        <v>215</v>
      </c>
      <c r="B200" s="93"/>
      <c r="C200" s="84"/>
      <c r="D200" s="84"/>
      <c r="E200" s="84"/>
    </row>
    <row r="201" spans="1:11" ht="15.75" customHeight="1" thickBot="1">
      <c r="A201" s="92" t="s">
        <v>195</v>
      </c>
      <c r="B201" s="92"/>
      <c r="C201" s="92"/>
      <c r="D201" s="92"/>
      <c r="E201" s="92"/>
      <c r="F201" s="94"/>
      <c r="G201" s="92"/>
      <c r="H201" s="92"/>
      <c r="I201" s="92"/>
      <c r="J201" s="92"/>
      <c r="K201" s="92"/>
    </row>
    <row r="202" spans="1:11" ht="15.75" customHeight="1">
      <c r="A202" s="292" t="s">
        <v>196</v>
      </c>
      <c r="B202" s="292"/>
      <c r="C202" s="292"/>
      <c r="D202" s="292"/>
      <c r="E202" s="292"/>
      <c r="F202" s="292"/>
      <c r="G202" s="292"/>
      <c r="H202" s="292"/>
      <c r="I202" s="292"/>
      <c r="J202" s="292"/>
      <c r="K202" s="292"/>
    </row>
    <row r="203" spans="1:11" ht="15.75" customHeight="1">
      <c r="A203" s="293" t="s">
        <v>197</v>
      </c>
      <c r="B203" s="293"/>
      <c r="C203" s="293"/>
      <c r="D203" s="293"/>
      <c r="E203" s="293"/>
      <c r="F203" s="293"/>
      <c r="G203" s="293"/>
      <c r="H203" s="293"/>
      <c r="I203" s="293"/>
      <c r="J203" s="293"/>
      <c r="K203" s="293"/>
    </row>
    <row r="204" spans="1:11" ht="15.75" customHeight="1">
      <c r="A204" s="296" t="s">
        <v>198</v>
      </c>
      <c r="B204" s="296"/>
      <c r="C204" s="296"/>
      <c r="D204" s="296"/>
      <c r="E204" s="296"/>
      <c r="F204" s="296"/>
      <c r="G204" s="296"/>
      <c r="H204" s="296"/>
      <c r="I204" s="296"/>
      <c r="J204" s="296"/>
      <c r="K204" s="296"/>
    </row>
    <row r="205" spans="1:11" ht="15.75" customHeight="1">
      <c r="A205" s="293" t="s">
        <v>199</v>
      </c>
      <c r="B205" s="293"/>
      <c r="C205" s="293"/>
      <c r="D205" s="293"/>
      <c r="E205" s="293"/>
      <c r="F205" s="293"/>
      <c r="G205" s="293"/>
      <c r="H205" s="293"/>
      <c r="I205" s="293"/>
      <c r="J205" s="293"/>
      <c r="K205" s="293"/>
    </row>
    <row r="206" spans="1:11" ht="15.75" customHeight="1" thickBot="1">
      <c r="A206" s="92" t="s">
        <v>200</v>
      </c>
      <c r="B206" s="92"/>
      <c r="C206" s="92"/>
      <c r="D206" s="92"/>
      <c r="E206" s="92"/>
      <c r="F206" s="94"/>
      <c r="G206" s="92"/>
      <c r="H206" s="92"/>
      <c r="I206" s="92"/>
      <c r="J206" s="92"/>
      <c r="K206" s="92"/>
    </row>
    <row r="207" spans="1:11" ht="15.75" customHeight="1">
      <c r="A207" s="295" t="s">
        <v>216</v>
      </c>
      <c r="B207" s="294"/>
      <c r="C207" s="294"/>
      <c r="D207" s="121"/>
      <c r="E207" s="121"/>
      <c r="F207" s="81"/>
      <c r="G207" s="121"/>
      <c r="H207" s="121"/>
      <c r="I207" s="121"/>
      <c r="J207" s="121"/>
      <c r="K207" s="121"/>
    </row>
    <row r="208" spans="1:11" ht="15.75" customHeight="1">
      <c r="A208" s="294" t="s">
        <v>201</v>
      </c>
      <c r="B208" s="294"/>
      <c r="C208" s="93"/>
      <c r="D208" s="81"/>
      <c r="E208" s="81"/>
    </row>
    <row r="209" spans="1:11" ht="15.75" customHeight="1">
      <c r="A209" s="93" t="s">
        <v>202</v>
      </c>
      <c r="B209" s="93"/>
      <c r="D209" s="81"/>
      <c r="E209" s="81"/>
    </row>
    <row r="210" spans="1:11" ht="15.75" customHeight="1" thickBot="1">
      <c r="A210" s="92" t="s">
        <v>203</v>
      </c>
      <c r="B210" s="92"/>
      <c r="C210" s="92"/>
      <c r="D210" s="92"/>
      <c r="E210" s="92"/>
      <c r="F210" s="94"/>
      <c r="G210" s="92"/>
      <c r="H210" s="92"/>
      <c r="I210" s="92"/>
      <c r="J210" s="92"/>
      <c r="K210" s="92"/>
    </row>
    <row r="211" spans="1:11" ht="15.75" customHeight="1">
      <c r="A211" s="297" t="s">
        <v>204</v>
      </c>
      <c r="B211" s="297"/>
      <c r="C211" s="297"/>
      <c r="D211" s="297"/>
      <c r="E211" s="297"/>
      <c r="F211" s="297"/>
      <c r="G211" s="297"/>
      <c r="H211" s="297"/>
      <c r="I211" s="297"/>
      <c r="J211" s="297"/>
      <c r="K211" s="297"/>
    </row>
    <row r="212" spans="1:11" ht="15.75" customHeight="1"/>
    <row r="213" spans="1:11" ht="15.75" customHeight="1"/>
    <row r="221" spans="1:11">
      <c r="F221" s="96"/>
    </row>
    <row r="222" spans="1:11">
      <c r="A222" s="96"/>
      <c r="B222" s="291" t="s">
        <v>205</v>
      </c>
      <c r="C222" s="291"/>
      <c r="D222" s="291"/>
      <c r="E222" s="291"/>
      <c r="F222" s="291"/>
      <c r="G222" s="291"/>
      <c r="H222" s="291"/>
    </row>
    <row r="223" spans="1:11">
      <c r="A223" s="96"/>
      <c r="B223" s="291" t="s">
        <v>206</v>
      </c>
      <c r="C223" s="291"/>
      <c r="D223" s="291"/>
      <c r="E223" s="291"/>
      <c r="F223" s="291"/>
      <c r="G223" s="291"/>
      <c r="H223" s="291"/>
    </row>
    <row r="224" spans="1:11">
      <c r="G224" s="96"/>
      <c r="H224" s="96"/>
      <c r="I224" s="96"/>
      <c r="J224" s="96"/>
      <c r="K224" s="122"/>
    </row>
    <row r="225" spans="7:11">
      <c r="G225" s="96"/>
      <c r="H225" s="96"/>
      <c r="I225" s="96"/>
      <c r="J225" s="96"/>
      <c r="K225" s="96"/>
    </row>
  </sheetData>
  <sortState xmlns:xlrd2="http://schemas.microsoft.com/office/spreadsheetml/2017/richdata2" ref="A82:E97">
    <sortCondition ref="B82:B97"/>
  </sortState>
  <mergeCells count="36">
    <mergeCell ref="A158:B158"/>
    <mergeCell ref="A163:B163"/>
    <mergeCell ref="A166:B166"/>
    <mergeCell ref="A169:B169"/>
    <mergeCell ref="A133:B133"/>
    <mergeCell ref="B222:H222"/>
    <mergeCell ref="B223:H223"/>
    <mergeCell ref="A202:K202"/>
    <mergeCell ref="A203:K203"/>
    <mergeCell ref="A208:B208"/>
    <mergeCell ref="A207:C207"/>
    <mergeCell ref="A204:K204"/>
    <mergeCell ref="A205:K205"/>
    <mergeCell ref="A211:K211"/>
    <mergeCell ref="G126:H126"/>
    <mergeCell ref="G129:H129"/>
    <mergeCell ref="A110:B110"/>
    <mergeCell ref="A113:B113"/>
    <mergeCell ref="A120:B120"/>
    <mergeCell ref="G110:H110"/>
    <mergeCell ref="A70:B70"/>
    <mergeCell ref="A80:B80"/>
    <mergeCell ref="C3:G3"/>
    <mergeCell ref="A1:B3"/>
    <mergeCell ref="H61:J63"/>
    <mergeCell ref="G36:H36"/>
    <mergeCell ref="G39:H39"/>
    <mergeCell ref="A9:B9"/>
    <mergeCell ref="A13:B13"/>
    <mergeCell ref="A6:B6"/>
    <mergeCell ref="A29:B29"/>
    <mergeCell ref="A33:B33"/>
    <mergeCell ref="G6:H6"/>
    <mergeCell ref="G11:H11"/>
    <mergeCell ref="G18:H18"/>
    <mergeCell ref="C1:G2"/>
  </mergeCells>
  <pageMargins left="0.25" right="0.25" top="0.25" bottom="0.25" header="0.3" footer="0.3"/>
  <pageSetup scale="57" fitToHeight="0" orientation="portrait" r:id="rId1"/>
  <headerFooter>
    <oddFooter>&amp;R© 2018 Royal Canin USA, Inc.  All Rights Reserved. M400105 r0118</oddFooter>
  </headerFooter>
  <rowBreaks count="3" manualBreakCount="3">
    <brk id="68" max="10" man="1"/>
    <brk id="108" max="10" man="1"/>
    <brk id="156"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30EA06DF65B6498B4BB5C8CE51AB7C" ma:contentTypeVersion="13" ma:contentTypeDescription="Create a new document." ma:contentTypeScope="" ma:versionID="f1e6ef364369047cf775acc9e80e907a">
  <xsd:schema xmlns:xsd="http://www.w3.org/2001/XMLSchema" xmlns:xs="http://www.w3.org/2001/XMLSchema" xmlns:p="http://schemas.microsoft.com/office/2006/metadata/properties" xmlns:ns3="69a098c6-d1ae-443a-a180-8e835b7655c8" xmlns:ns4="814dfb0e-6328-4ea8-9cde-d956b709221b" targetNamespace="http://schemas.microsoft.com/office/2006/metadata/properties" ma:root="true" ma:fieldsID="56b04a3ee1e01f2c3597719fdba81648" ns3:_="" ns4:_="">
    <xsd:import namespace="69a098c6-d1ae-443a-a180-8e835b7655c8"/>
    <xsd:import namespace="814dfb0e-6328-4ea8-9cde-d956b709221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098c6-d1ae-443a-a180-8e835b7655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4dfb0e-6328-4ea8-9cde-d956b70922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665585-6A5B-4FEF-B6D1-7EEB4F747379}">
  <ds:schemaRefs>
    <ds:schemaRef ds:uri="http://schemas.microsoft.com/sharepoint/v3/contenttype/forms"/>
  </ds:schemaRefs>
</ds:datastoreItem>
</file>

<file path=customXml/itemProps2.xml><?xml version="1.0" encoding="utf-8"?>
<ds:datastoreItem xmlns:ds="http://schemas.openxmlformats.org/officeDocument/2006/customXml" ds:itemID="{80B9BB7F-37D8-479C-B5B0-A679D21A4A9F}">
  <ds:schemaRefs>
    <ds:schemaRef ds:uri="http://schemas.microsoft.com/office/infopath/2007/PartnerControls"/>
    <ds:schemaRef ds:uri="http://schemas.openxmlformats.org/package/2006/metadata/core-properties"/>
    <ds:schemaRef ds:uri="http://purl.org/dc/terms/"/>
    <ds:schemaRef ds:uri="http://purl.org/dc/dcmitype/"/>
    <ds:schemaRef ds:uri="http://purl.org/dc/elements/1.1/"/>
    <ds:schemaRef ds:uri="814dfb0e-6328-4ea8-9cde-d956b709221b"/>
    <ds:schemaRef ds:uri="http://schemas.microsoft.com/office/2006/metadata/properties"/>
    <ds:schemaRef ds:uri="http://schemas.microsoft.com/office/2006/documentManagement/types"/>
    <ds:schemaRef ds:uri="http://www.w3.org/XML/1998/namespace"/>
    <ds:schemaRef ds:uri="69a098c6-d1ae-443a-a180-8e835b7655c8"/>
  </ds:schemaRefs>
</ds:datastoreItem>
</file>

<file path=customXml/itemProps3.xml><?xml version="1.0" encoding="utf-8"?>
<ds:datastoreItem xmlns:ds="http://schemas.openxmlformats.org/officeDocument/2006/customXml" ds:itemID="{E5FE288D-F566-4CB0-8945-5053DD826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098c6-d1ae-443a-a180-8e835b7655c8"/>
    <ds:schemaRef ds:uri="814dfb0e-6328-4ea8-9cde-d956b70922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fc13e34-f03f-498b-982a-7cb446e25bc6}" enabled="0" method="" siteId="{2fc13e34-f03f-498b-982a-7cb446e25b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Order Form</vt:lpstr>
      <vt:lpstr>Sheet1</vt:lpstr>
      <vt:lpstr>3PL</vt:lpstr>
      <vt:lpstr>'3PL'!Print_Area</vt:lpstr>
      <vt:lpstr>'3PL'!Print_Titles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Winters, Heather</dc:creator>
  <cp:lastModifiedBy>Miller, Cindy</cp:lastModifiedBy>
  <cp:lastPrinted>2024-03-18T15:57:26Z</cp:lastPrinted>
  <dcterms:created xsi:type="dcterms:W3CDTF">2016-10-28T20:08:15Z</dcterms:created>
  <dcterms:modified xsi:type="dcterms:W3CDTF">2024-03-18T20:19:22Z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0x0101006330EA06DF65B6498B4BB5C8CE51AB7C</vt:lpwstr>
  </property>
</Properties>
</file>